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45" activeTab="6"/>
  </bookViews>
  <sheets>
    <sheet name="1收支预算总表" sheetId="1" r:id="rId1"/>
    <sheet name="2部门组织非税收入计划表" sheetId="2" r:id="rId2"/>
    <sheet name="3财政拨款支出预算明细表" sheetId="3" r:id="rId3"/>
    <sheet name="4非税收入安排支出预算明细表" sheetId="4" r:id="rId4"/>
    <sheet name="7其他收入安排支出预算明细表" sheetId="5" r:id="rId5"/>
    <sheet name="9项目支出预算表" sheetId="6" r:id="rId6"/>
    <sheet name="10三公经费预算表" sheetId="7" r:id="rId7"/>
  </sheets>
  <definedNames>
    <definedName name="_xlnm.Print_Area" localSheetId="6">'10三公经费预算表'!$A$1:$X$10</definedName>
    <definedName name="_xlnm.Print_Area" localSheetId="0">'1收支预算总表'!$A$1:$R$23</definedName>
    <definedName name="_xlnm.Print_Area" localSheetId="1">'2部门组织非税收入计划表'!$A$1:$M$8</definedName>
    <definedName name="_xlnm.Print_Area" localSheetId="2">'3财政拨款支出预算明细表'!$A$1:$BC$16</definedName>
    <definedName name="_xlnm.Print_Area" localSheetId="5">'9项目支出预算表'!$A$1:$P$16</definedName>
    <definedName name="_xlnm.Print_Titles" localSheetId="6">'10三公经费预算表'!$1:$7</definedName>
    <definedName name="_xlnm.Print_Titles" localSheetId="0">'1收支预算总表'!$1:$8</definedName>
    <definedName name="_xlnm.Print_Titles" localSheetId="1">'2部门组织非税收入计划表'!$1:$6</definedName>
    <definedName name="_xlnm.Print_Titles" localSheetId="2">'3财政拨款支出预算明细表'!$1:$8</definedName>
    <definedName name="_xlnm.Print_Titles" localSheetId="5">'9项目支出预算表'!$1:$8</definedName>
  </definedNames>
  <calcPr fullCalcOnLoad="1"/>
</workbook>
</file>

<file path=xl/sharedStrings.xml><?xml version="1.0" encoding="utf-8"?>
<sst xmlns="http://schemas.openxmlformats.org/spreadsheetml/2006/main" count="418" uniqueCount="156">
  <si>
    <t xml:space="preserve">  邓州市残疾人联合会机关</t>
  </si>
  <si>
    <t>其他
专项
支出</t>
  </si>
  <si>
    <t>邓州市2017年其他收入安排支出预算明细表</t>
  </si>
  <si>
    <t>离休金</t>
  </si>
  <si>
    <t>失业
保险</t>
  </si>
  <si>
    <t>对个人和家庭的补助</t>
  </si>
  <si>
    <t xml:space="preserve">          机关事业单位基本养老保险缴费支出</t>
  </si>
  <si>
    <t>涉农
支出</t>
  </si>
  <si>
    <t>邓州市2017年部门“三公经费”支出预算表</t>
  </si>
  <si>
    <t>教育
支出</t>
  </si>
  <si>
    <t>基本支出</t>
  </si>
  <si>
    <t>因公出国(境)费用</t>
  </si>
  <si>
    <t>支                        出</t>
  </si>
  <si>
    <t>警察工作日之外加班费</t>
  </si>
  <si>
    <t xml:space="preserve">  02</t>
  </si>
  <si>
    <t>专 项</t>
  </si>
  <si>
    <t>收                             入</t>
  </si>
  <si>
    <t>专项收入</t>
  </si>
  <si>
    <t xml:space="preserve">          残联工作经费</t>
  </si>
  <si>
    <t>护理费</t>
  </si>
  <si>
    <t>邓州市2017年部门项目支出预算明细表</t>
  </si>
  <si>
    <t>偿还债务支出</t>
  </si>
  <si>
    <t>离退休健康休养费</t>
  </si>
  <si>
    <t>职业年金</t>
  </si>
  <si>
    <t xml:space="preserve">  11</t>
  </si>
  <si>
    <t>绩效
工资</t>
  </si>
  <si>
    <t>邓州市残疾人联合会机关</t>
  </si>
  <si>
    <t>其他津补贴</t>
  </si>
  <si>
    <t>302001</t>
  </si>
  <si>
    <t>1、涉农专项支出</t>
  </si>
  <si>
    <t>合计</t>
  </si>
  <si>
    <t>遗属
补助</t>
  </si>
  <si>
    <t>加：部门结转结余资金</t>
  </si>
  <si>
    <t>2017年“三公”经费预算数</t>
  </si>
  <si>
    <t>邓州市2017年非税收入安排支出预算明细表</t>
  </si>
  <si>
    <t xml:space="preserve">          残疾人就业保障金项目支出</t>
  </si>
  <si>
    <t xml:space="preserve">  收  入  合  计</t>
  </si>
  <si>
    <t>医疗
保险</t>
  </si>
  <si>
    <t>单位（科目名称）</t>
  </si>
  <si>
    <t>其他</t>
  </si>
  <si>
    <t>金　额</t>
  </si>
  <si>
    <t>1、工资福利支出</t>
  </si>
  <si>
    <t>纳入预算</t>
  </si>
  <si>
    <t>合 计</t>
  </si>
  <si>
    <t>专项
支出</t>
  </si>
  <si>
    <t>预留
增资</t>
  </si>
  <si>
    <t>项            目</t>
  </si>
  <si>
    <t>岗位
补贴</t>
  </si>
  <si>
    <t>退休津补贴</t>
  </si>
  <si>
    <t>邓州市残疾人联合会</t>
  </si>
  <si>
    <t>4、教育支出</t>
  </si>
  <si>
    <t>奖金</t>
  </si>
  <si>
    <t xml:space="preserve">  05</t>
  </si>
  <si>
    <t>类</t>
  </si>
  <si>
    <t>事业收入（不含教育收费）</t>
  </si>
  <si>
    <t xml:space="preserve">  01</t>
  </si>
  <si>
    <t>收 费</t>
  </si>
  <si>
    <t>收 益</t>
  </si>
  <si>
    <t>单位代码</t>
  </si>
  <si>
    <t xml:space="preserve">          归口管理的行政单位离退休</t>
  </si>
  <si>
    <t xml:space="preserve">  302001</t>
  </si>
  <si>
    <t>纳入预算管理的行政事业性收费</t>
  </si>
  <si>
    <t>大病
统筹</t>
  </si>
  <si>
    <t>邓州市2017年部门财政拨款支出预算明细表</t>
  </si>
  <si>
    <t>6、其他专项支出</t>
  </si>
  <si>
    <t>本   年  收  入  小  计</t>
  </si>
  <si>
    <t xml:space="preserve">          其他残疾人事业支出</t>
  </si>
  <si>
    <t>文明金</t>
  </si>
  <si>
    <t>监狱劳教三类人员经费</t>
  </si>
  <si>
    <t xml:space="preserve">        其他残疾人事业支出</t>
  </si>
  <si>
    <t>住房
公积金</t>
  </si>
  <si>
    <t>3、对个人和家庭的补助</t>
  </si>
  <si>
    <t>定额差额补助</t>
  </si>
  <si>
    <t>公务接待费</t>
  </si>
  <si>
    <t>文明奖</t>
  </si>
  <si>
    <t>政府性基金</t>
  </si>
  <si>
    <t>单位：万元</t>
  </si>
  <si>
    <t xml:space="preserve">  208</t>
  </si>
  <si>
    <t>工资福利支出</t>
  </si>
  <si>
    <t>小计</t>
  </si>
  <si>
    <t>项                    目</t>
  </si>
  <si>
    <t>政府性
基金</t>
  </si>
  <si>
    <t>单位（项目名称）</t>
  </si>
  <si>
    <t>工会
经费</t>
  </si>
  <si>
    <t>项目支出</t>
  </si>
  <si>
    <t>国有资产资源有偿使用收入</t>
  </si>
  <si>
    <t>非税收入</t>
  </si>
  <si>
    <t>其他收入</t>
  </si>
  <si>
    <t>社会事业发展支出</t>
  </si>
  <si>
    <t>一般公共预算</t>
  </si>
  <si>
    <t>在职
人员
津贴
补贴</t>
  </si>
  <si>
    <t>职工
福利费</t>
  </si>
  <si>
    <t>2015年离退休健康休养费</t>
  </si>
  <si>
    <t>本年支出小计</t>
  </si>
  <si>
    <t xml:space="preserve">          住房公积金</t>
  </si>
  <si>
    <t>基本
工资</t>
  </si>
  <si>
    <t>基金</t>
  </si>
  <si>
    <t>**</t>
  </si>
  <si>
    <t>2、商品服务支出</t>
  </si>
  <si>
    <t>2、社会保障性支出</t>
  </si>
  <si>
    <t>商品和服务支出</t>
  </si>
  <si>
    <t>项</t>
  </si>
  <si>
    <t>合  计</t>
  </si>
  <si>
    <t>上级专项
转移支付</t>
  </si>
  <si>
    <t>总  计</t>
  </si>
  <si>
    <t>带薪年休假报酬</t>
  </si>
  <si>
    <t>款</t>
  </si>
  <si>
    <t xml:space="preserve">  99</t>
  </si>
  <si>
    <t>2017年“三公”经费资金来源</t>
  </si>
  <si>
    <t>年度目标考核奖</t>
  </si>
  <si>
    <t>离休
金</t>
  </si>
  <si>
    <t>公务用
车购置</t>
  </si>
  <si>
    <t>生育
保险</t>
  </si>
  <si>
    <t>其他
收入</t>
  </si>
  <si>
    <t>财政
拨款</t>
  </si>
  <si>
    <t>离休人员生活补贴</t>
  </si>
  <si>
    <t>罚 没</t>
  </si>
  <si>
    <t>部门结
转结余
资金</t>
  </si>
  <si>
    <t>单位名称</t>
  </si>
  <si>
    <t>A</t>
  </si>
  <si>
    <t>专项
收入</t>
  </si>
  <si>
    <t>专户管理的教育收费</t>
  </si>
  <si>
    <t>社会保障性支出</t>
  </si>
  <si>
    <t>3、社会事业发展支出</t>
  </si>
  <si>
    <t xml:space="preserve">          行政运行</t>
  </si>
  <si>
    <t>总额
增减%</t>
  </si>
  <si>
    <t>总计</t>
  </si>
  <si>
    <t>在职人员预增发</t>
  </si>
  <si>
    <t>离休津补贴</t>
  </si>
  <si>
    <t xml:space="preserve">          中央财政对残疾人事业发展补助</t>
  </si>
  <si>
    <t>2016年“三公”经费决算数</t>
  </si>
  <si>
    <t xml:space="preserve">          行政单位医疗</t>
  </si>
  <si>
    <t xml:space="preserve">  210</t>
  </si>
  <si>
    <t>公务交通补贴</t>
  </si>
  <si>
    <t>老干部
活动费</t>
  </si>
  <si>
    <t>邓州市2017年市直部门组织的非税收入计划表</t>
  </si>
  <si>
    <t>公用
经费</t>
  </si>
  <si>
    <t xml:space="preserve">          2016年残疾人就业服务所工作运转经费</t>
  </si>
  <si>
    <t xml:space="preserve">  221</t>
  </si>
  <si>
    <t>上级专项转移支付</t>
  </si>
  <si>
    <t>乡镇工作补贴</t>
  </si>
  <si>
    <t>二、项目支出</t>
  </si>
  <si>
    <t>支 出 合 计</t>
  </si>
  <si>
    <t>财政拨款</t>
  </si>
  <si>
    <t xml:space="preserve">          残疾人工作专项经费</t>
  </si>
  <si>
    <t>养老
保险</t>
  </si>
  <si>
    <t>5、偿还债务支出</t>
  </si>
  <si>
    <t>企业养老保险基金</t>
  </si>
  <si>
    <t>一、基本支出</t>
  </si>
  <si>
    <t>邓州市2017年市级部门收支预算总表</t>
  </si>
  <si>
    <t>非税
收入</t>
  </si>
  <si>
    <t>工伤
保险</t>
  </si>
  <si>
    <t>公务用车运行维护费</t>
  </si>
  <si>
    <t xml:space="preserve">          其他行政事业单位医疗支出</t>
  </si>
  <si>
    <t>科目编码</t>
  </si>
  <si>
    <t>小 计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</si>
</sst>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;;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9"/>
      <color indexed="9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1"/>
      <name val="宋体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 applyFont="0" applyFill="0" applyBorder="0" applyAlignment="0" applyProtection="0"/>
    <xf numFmtId="0" fontId="8" fillId="0" borderId="0">
      <alignment vertical="center"/>
      <protection/>
    </xf>
  </cellStyleXfs>
  <cellXfs count="208">
    <xf numFmtId="0" fontId="0" fillId="0" borderId="0" xfId="0" applyAlignment="1">
      <alignment/>
    </xf>
    <xf numFmtId="193" fontId="4" fillId="0" borderId="0" xfId="0" applyNumberFormat="1" applyFont="1" applyFill="1" applyAlignment="1" applyProtection="1">
      <alignment horizontal="right" vertical="center"/>
      <protection/>
    </xf>
    <xf numFmtId="193" fontId="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193" fontId="4" fillId="0" borderId="0" xfId="0" applyNumberFormat="1" applyFont="1" applyFill="1" applyAlignment="1">
      <alignment vertical="center"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195" fontId="4" fillId="0" borderId="3" xfId="0" applyNumberFormat="1" applyFont="1" applyFill="1" applyBorder="1" applyAlignment="1">
      <alignment horizontal="center" vertical="center"/>
    </xf>
    <xf numFmtId="196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Fill="1" applyAlignment="1" applyProtection="1">
      <alignment horizontal="center" vertical="center"/>
      <protection/>
    </xf>
    <xf numFmtId="211" fontId="4" fillId="0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212" fontId="4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3" fontId="4" fillId="0" borderId="0" xfId="16" applyNumberFormat="1" applyFont="1" applyFill="1" applyAlignment="1" applyProtection="1">
      <alignment vertical="center"/>
      <protection/>
    </xf>
    <xf numFmtId="0" fontId="0" fillId="0" borderId="0" xfId="16">
      <alignment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49" fontId="4" fillId="2" borderId="1" xfId="16" applyNumberFormat="1" applyFont="1" applyFill="1" applyBorder="1" applyAlignment="1">
      <alignment horizontal="center" vertical="center" wrapText="1"/>
      <protection/>
    </xf>
    <xf numFmtId="0" fontId="8" fillId="0" borderId="0" xfId="19">
      <alignment vertical="center"/>
      <protection/>
    </xf>
    <xf numFmtId="193" fontId="4" fillId="0" borderId="0" xfId="16" applyNumberFormat="1" applyFont="1" applyFill="1" applyAlignment="1" applyProtection="1">
      <alignment horizontal="centerContinuous" vertical="center"/>
      <protection/>
    </xf>
    <xf numFmtId="0" fontId="0" fillId="0" borderId="0" xfId="16" applyFill="1">
      <alignment/>
      <protection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192" fontId="8" fillId="0" borderId="1" xfId="16" applyNumberFormat="1" applyFont="1" applyFill="1" applyBorder="1" applyAlignment="1" applyProtection="1">
      <alignment horizontal="centerContinuous" vertical="center"/>
      <protection/>
    </xf>
    <xf numFmtId="0" fontId="8" fillId="0" borderId="1" xfId="16" applyNumberFormat="1" applyFont="1" applyFill="1" applyBorder="1" applyAlignment="1" applyProtection="1">
      <alignment horizontal="center" vertical="center"/>
      <protection/>
    </xf>
    <xf numFmtId="0" fontId="8" fillId="0" borderId="1" xfId="16" applyNumberFormat="1" applyFont="1" applyFill="1" applyBorder="1" applyAlignment="1" applyProtection="1">
      <alignment horizontal="center" vertical="center" wrapText="1"/>
      <protection/>
    </xf>
    <xf numFmtId="193" fontId="8" fillId="0" borderId="1" xfId="16" applyNumberFormat="1" applyFont="1" applyFill="1" applyBorder="1" applyAlignment="1" applyProtection="1">
      <alignment horizontal="centerContinuous" vertical="center"/>
      <protection/>
    </xf>
    <xf numFmtId="49" fontId="8" fillId="2" borderId="1" xfId="16" applyNumberFormat="1" applyFont="1" applyFill="1" applyBorder="1" applyAlignment="1">
      <alignment horizontal="center" vertical="center" wrapText="1"/>
      <protection/>
    </xf>
    <xf numFmtId="49" fontId="8" fillId="2" borderId="1" xfId="16" applyNumberFormat="1" applyFont="1" applyFill="1" applyBorder="1" applyAlignment="1">
      <alignment horizontal="center" vertical="center"/>
      <protection/>
    </xf>
    <xf numFmtId="0" fontId="8" fillId="0" borderId="1" xfId="16" applyFont="1" applyBorder="1">
      <alignment/>
      <protection/>
    </xf>
    <xf numFmtId="0" fontId="8" fillId="0" borderId="1" xfId="16" applyFont="1" applyFill="1" applyBorder="1" applyAlignment="1">
      <alignment horizontal="center" vertical="center"/>
      <protection/>
    </xf>
    <xf numFmtId="193" fontId="8" fillId="0" borderId="0" xfId="16" applyNumberFormat="1" applyFont="1" applyFill="1" applyAlignment="1" applyProtection="1">
      <alignment horizontal="right" vertical="center"/>
      <protection/>
    </xf>
    <xf numFmtId="194" fontId="9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08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94" fontId="0" fillId="0" borderId="1" xfId="0" applyNumberFormat="1" applyFont="1" applyFill="1" applyBorder="1" applyAlignment="1" applyProtection="1">
      <alignment horizontal="right" vertical="center"/>
      <protection/>
    </xf>
    <xf numFmtId="194" fontId="0" fillId="0" borderId="5" xfId="0" applyNumberFormat="1" applyFont="1" applyFill="1" applyBorder="1" applyAlignment="1" applyProtection="1">
      <alignment horizontal="right" vertical="center"/>
      <protection/>
    </xf>
    <xf numFmtId="194" fontId="0" fillId="0" borderId="6" xfId="0" applyNumberFormat="1" applyFont="1" applyFill="1" applyBorder="1" applyAlignment="1" applyProtection="1">
      <alignment horizontal="right" vertical="center"/>
      <protection/>
    </xf>
    <xf numFmtId="194" fontId="0" fillId="0" borderId="6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4" fillId="2" borderId="4" xfId="0" applyNumberFormat="1" applyFont="1" applyFill="1" applyBorder="1" applyAlignment="1" applyProtection="1">
      <alignment horizontal="centerContinuous" vertical="center"/>
      <protection/>
    </xf>
    <xf numFmtId="193" fontId="8" fillId="0" borderId="0" xfId="16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7" xfId="0" applyFont="1" applyFill="1" applyBorder="1" applyAlignment="1">
      <alignment horizontal="center" vertical="center"/>
    </xf>
    <xf numFmtId="0" fontId="8" fillId="0" borderId="0" xfId="19" applyFill="1">
      <alignment vertical="center"/>
      <protection/>
    </xf>
    <xf numFmtId="205" fontId="8" fillId="0" borderId="3" xfId="16" applyNumberFormat="1" applyFont="1" applyFill="1" applyBorder="1" applyAlignment="1">
      <alignment horizontal="right" vertical="center" wrapText="1"/>
      <protection/>
    </xf>
    <xf numFmtId="0" fontId="8" fillId="0" borderId="3" xfId="16" applyNumberFormat="1" applyFont="1" applyFill="1" applyBorder="1" applyAlignment="1" applyProtection="1">
      <alignment horizontal="center" vertical="center" wrapText="1"/>
      <protection/>
    </xf>
    <xf numFmtId="205" fontId="8" fillId="0" borderId="8" xfId="16" applyNumberFormat="1" applyFont="1" applyFill="1" applyBorder="1" applyAlignment="1">
      <alignment horizontal="right" vertical="center" wrapText="1"/>
      <protection/>
    </xf>
    <xf numFmtId="49" fontId="8" fillId="0" borderId="1" xfId="16" applyNumberFormat="1" applyFont="1" applyFill="1" applyBorder="1" applyAlignment="1">
      <alignment horizontal="center" vertical="center" wrapText="1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6" xfId="16" applyFont="1" applyFill="1" applyBorder="1" applyAlignment="1">
      <alignment horizontal="left" vertical="center"/>
      <protection/>
    </xf>
    <xf numFmtId="194" fontId="8" fillId="0" borderId="9" xfId="16" applyNumberFormat="1" applyFont="1" applyFill="1" applyBorder="1" applyAlignment="1">
      <alignment horizontal="left" vertical="center"/>
      <protection/>
    </xf>
    <xf numFmtId="194" fontId="8" fillId="0" borderId="9" xfId="16" applyNumberFormat="1" applyFont="1" applyFill="1" applyBorder="1" applyAlignment="1" applyProtection="1">
      <alignment vertical="center"/>
      <protection/>
    </xf>
    <xf numFmtId="194" fontId="8" fillId="0" borderId="1" xfId="16" applyNumberFormat="1" applyFont="1" applyFill="1" applyBorder="1" applyAlignment="1" applyProtection="1">
      <alignment horizontal="left" vertical="center"/>
      <protection/>
    </xf>
    <xf numFmtId="194" fontId="8" fillId="0" borderId="9" xfId="16" applyNumberFormat="1" applyFont="1" applyFill="1" applyBorder="1" applyAlignment="1" applyProtection="1">
      <alignment horizontal="left" vertical="center"/>
      <protection/>
    </xf>
    <xf numFmtId="2" fontId="8" fillId="0" borderId="7" xfId="16" applyNumberFormat="1" applyFont="1" applyFill="1" applyBorder="1" applyAlignment="1" applyProtection="1">
      <alignment horizontal="right" vertical="center" wrapText="1"/>
      <protection/>
    </xf>
    <xf numFmtId="194" fontId="8" fillId="0" borderId="1" xfId="16" applyNumberFormat="1" applyFont="1" applyFill="1" applyBorder="1" applyAlignment="1">
      <alignment horizontal="left" vertical="center"/>
      <protection/>
    </xf>
    <xf numFmtId="194" fontId="8" fillId="0" borderId="5" xfId="16" applyNumberFormat="1" applyFont="1" applyFill="1" applyBorder="1" applyAlignment="1">
      <alignment horizontal="center" vertical="center"/>
      <protection/>
    </xf>
    <xf numFmtId="2" fontId="8" fillId="0" borderId="6" xfId="16" applyNumberFormat="1" applyFont="1" applyFill="1" applyBorder="1" applyAlignment="1">
      <alignment horizontal="right" vertical="center" wrapText="1"/>
      <protection/>
    </xf>
    <xf numFmtId="2" fontId="8" fillId="0" borderId="1" xfId="16" applyNumberFormat="1" applyFont="1" applyFill="1" applyBorder="1" applyAlignment="1">
      <alignment horizontal="right" vertical="center" wrapText="1"/>
      <protection/>
    </xf>
    <xf numFmtId="2" fontId="8" fillId="0" borderId="6" xfId="16" applyNumberFormat="1" applyFont="1" applyFill="1" applyBorder="1" applyAlignment="1" applyProtection="1">
      <alignment horizontal="right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93" fontId="4" fillId="0" borderId="1" xfId="16" applyNumberFormat="1" applyFont="1" applyFill="1" applyBorder="1" applyAlignment="1" applyProtection="1">
      <alignment horizontal="center" vertical="center" wrapText="1"/>
      <protection/>
    </xf>
    <xf numFmtId="193" fontId="4" fillId="0" borderId="1" xfId="16" applyNumberFormat="1" applyFont="1" applyFill="1" applyBorder="1" applyAlignment="1" applyProtection="1">
      <alignment horizontal="center" vertical="center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8" fillId="0" borderId="5" xfId="16" applyNumberFormat="1" applyFont="1" applyFill="1" applyBorder="1" applyAlignment="1" applyProtection="1">
      <alignment horizontal="right" vertical="center" wrapText="1"/>
      <protection/>
    </xf>
    <xf numFmtId="2" fontId="8" fillId="3" borderId="6" xfId="16" applyNumberFormat="1" applyFont="1" applyFill="1" applyBorder="1" applyAlignment="1" applyProtection="1">
      <alignment horizontal="right" vertical="center" wrapText="1"/>
      <protection/>
    </xf>
    <xf numFmtId="2" fontId="8" fillId="0" borderId="1" xfId="16" applyNumberFormat="1" applyFont="1" applyFill="1" applyBorder="1" applyAlignment="1" applyProtection="1">
      <alignment horizontal="right" vertical="center" wrapText="1"/>
      <protection/>
    </xf>
    <xf numFmtId="2" fontId="8" fillId="0" borderId="8" xfId="16" applyNumberFormat="1" applyFont="1" applyFill="1" applyBorder="1" applyAlignment="1">
      <alignment horizontal="right" vertical="center" wrapText="1"/>
      <protection/>
    </xf>
    <xf numFmtId="2" fontId="8" fillId="0" borderId="1" xfId="16" applyNumberFormat="1" applyFont="1" applyFill="1" applyBorder="1" applyAlignment="1">
      <alignment horizontal="right" vertical="center"/>
      <protection/>
    </xf>
    <xf numFmtId="2" fontId="8" fillId="0" borderId="8" xfId="16" applyNumberFormat="1" applyFont="1" applyFill="1" applyBorder="1" applyAlignment="1">
      <alignment horizontal="right" vertical="center"/>
      <protection/>
    </xf>
    <xf numFmtId="2" fontId="8" fillId="0" borderId="3" xfId="16" applyNumberFormat="1" applyFont="1" applyFill="1" applyBorder="1" applyAlignment="1">
      <alignment horizontal="right" vertical="center" wrapText="1"/>
      <protection/>
    </xf>
    <xf numFmtId="2" fontId="8" fillId="0" borderId="3" xfId="16" applyNumberFormat="1" applyFont="1" applyFill="1" applyBorder="1" applyAlignment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/>
    </xf>
    <xf numFmtId="0" fontId="0" fillId="0" borderId="3" xfId="0" applyBorder="1" applyAlignment="1">
      <alignment horizontal="center" vertical="center"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>
      <alignment/>
    </xf>
    <xf numFmtId="194" fontId="0" fillId="0" borderId="8" xfId="0" applyNumberFormat="1" applyFont="1" applyFill="1" applyBorder="1" applyAlignment="1" applyProtection="1">
      <alignment horizontal="right" vertical="center"/>
      <protection/>
    </xf>
    <xf numFmtId="194" fontId="0" fillId="0" borderId="2" xfId="0" applyNumberFormat="1" applyFont="1" applyFill="1" applyBorder="1" applyAlignment="1" applyProtection="1">
      <alignment horizontal="right" vertical="center"/>
      <protection/>
    </xf>
    <xf numFmtId="194" fontId="0" fillId="0" borderId="12" xfId="0" applyNumberFormat="1" applyFont="1" applyFill="1" applyBorder="1" applyAlignment="1" applyProtection="1">
      <alignment horizontal="right" vertical="center"/>
      <protection/>
    </xf>
    <xf numFmtId="194" fontId="0" fillId="0" borderId="12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95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16" applyNumberFormat="1" applyFont="1" applyFill="1" applyBorder="1" applyAlignment="1">
      <alignment horizontal="center" vertical="center" wrapText="1"/>
      <protection/>
    </xf>
    <xf numFmtId="49" fontId="4" fillId="2" borderId="1" xfId="16" applyNumberFormat="1" applyFont="1" applyFill="1" applyBorder="1" applyAlignment="1">
      <alignment horizontal="center" vertical="center"/>
      <protection/>
    </xf>
    <xf numFmtId="0" fontId="4" fillId="0" borderId="3" xfId="0" applyNumberFormat="1" applyFont="1" applyBorder="1" applyAlignment="1">
      <alignment horizontal="center" vertical="center"/>
    </xf>
    <xf numFmtId="205" fontId="0" fillId="0" borderId="5" xfId="0" applyNumberFormat="1" applyFont="1" applyFill="1" applyBorder="1" applyAlignment="1" applyProtection="1">
      <alignment horizontal="right" vertical="center" wrapText="1"/>
      <protection/>
    </xf>
    <xf numFmtId="192" fontId="5" fillId="0" borderId="0" xfId="0" applyNumberFormat="1" applyFont="1" applyFill="1" applyAlignment="1" applyProtection="1">
      <alignment horizontal="centerContinuous" vertical="center"/>
      <protection/>
    </xf>
    <xf numFmtId="208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95" fontId="4" fillId="0" borderId="2" xfId="0" applyNumberFormat="1" applyFont="1" applyFill="1" applyBorder="1" applyAlignment="1" applyProtection="1">
      <alignment vertical="center"/>
      <protection/>
    </xf>
    <xf numFmtId="195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96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96" fontId="4" fillId="2" borderId="6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 applyProtection="1">
      <alignment horizontal="center" vertical="center"/>
      <protection/>
    </xf>
    <xf numFmtId="195" fontId="4" fillId="3" borderId="2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2" xfId="0" applyFont="1" applyBorder="1" applyAlignment="1">
      <alignment horizontal="left"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208" fontId="12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/>
      <protection/>
    </xf>
    <xf numFmtId="192" fontId="8" fillId="0" borderId="8" xfId="16" applyNumberFormat="1" applyFont="1" applyFill="1" applyBorder="1" applyAlignment="1" applyProtection="1">
      <alignment horizontal="centerContinuous" vertical="center"/>
      <protection/>
    </xf>
    <xf numFmtId="2" fontId="8" fillId="0" borderId="6" xfId="16" applyNumberFormat="1" applyFont="1" applyFill="1" applyBorder="1" applyAlignment="1" applyProtection="1">
      <alignment horizontal="right" vertical="center" wrapText="1"/>
      <protection/>
    </xf>
    <xf numFmtId="2" fontId="8" fillId="0" borderId="1" xfId="16" applyNumberFormat="1" applyFont="1" applyFill="1" applyBorder="1" applyAlignment="1" applyProtection="1">
      <alignment horizontal="right" vertical="center" wrapText="1"/>
      <protection/>
    </xf>
    <xf numFmtId="2" fontId="8" fillId="0" borderId="4" xfId="16" applyNumberFormat="1" applyFont="1" applyFill="1" applyBorder="1" applyAlignment="1" applyProtection="1">
      <alignment horizontal="right" vertical="center" wrapText="1"/>
      <protection/>
    </xf>
    <xf numFmtId="2" fontId="8" fillId="0" borderId="7" xfId="16" applyNumberFormat="1" applyFont="1" applyFill="1" applyBorder="1" applyAlignment="1" applyProtection="1">
      <alignment horizontal="right" vertical="center" wrapText="1"/>
      <protection/>
    </xf>
    <xf numFmtId="2" fontId="8" fillId="0" borderId="3" xfId="16" applyNumberFormat="1" applyFont="1" applyFill="1" applyBorder="1" applyAlignment="1" applyProtection="1">
      <alignment horizontal="right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4" fontId="8" fillId="0" borderId="3" xfId="16" applyNumberFormat="1" applyFont="1" applyFill="1" applyBorder="1" applyAlignment="1" applyProtection="1">
      <alignment horizontal="right" vertical="center" wrapText="1"/>
      <protection/>
    </xf>
    <xf numFmtId="4" fontId="8" fillId="0" borderId="7" xfId="16" applyNumberFormat="1" applyFont="1" applyFill="1" applyBorder="1" applyAlignment="1" applyProtection="1">
      <alignment horizontal="right" vertical="center" wrapText="1"/>
      <protection/>
    </xf>
    <xf numFmtId="2" fontId="8" fillId="0" borderId="10" xfId="16" applyNumberFormat="1" applyFont="1" applyFill="1" applyBorder="1" applyAlignment="1" applyProtection="1">
      <alignment horizontal="right" vertical="center" wrapText="1"/>
      <protection/>
    </xf>
    <xf numFmtId="2" fontId="8" fillId="0" borderId="5" xfId="16" applyNumberFormat="1" applyFont="1" applyFill="1" applyBorder="1" applyAlignment="1" applyProtection="1">
      <alignment horizontal="right" vertical="center" wrapText="1"/>
      <protection/>
    </xf>
    <xf numFmtId="2" fontId="0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6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2" fontId="0" fillId="0" borderId="6" xfId="0" applyNumberFormat="1" applyFont="1" applyFill="1" applyBorder="1" applyAlignment="1" applyProtection="1">
      <alignment horizontal="right"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9" fontId="8" fillId="0" borderId="1" xfId="16" applyNumberFormat="1" applyFont="1" applyFill="1" applyBorder="1" applyAlignment="1">
      <alignment horizontal="center" vertical="center" wrapText="1"/>
      <protection/>
    </xf>
    <xf numFmtId="192" fontId="8" fillId="0" borderId="1" xfId="16" applyNumberFormat="1" applyFont="1" applyFill="1" applyBorder="1" applyAlignment="1" applyProtection="1">
      <alignment horizontal="left" vertical="center" wrapText="1"/>
      <protection/>
    </xf>
    <xf numFmtId="192" fontId="8" fillId="0" borderId="6" xfId="16" applyNumberFormat="1" applyFont="1" applyFill="1" applyBorder="1" applyAlignment="1" applyProtection="1">
      <alignment horizontal="left" vertical="center" wrapText="1"/>
      <protection/>
    </xf>
    <xf numFmtId="0" fontId="8" fillId="0" borderId="1" xfId="16" applyNumberFormat="1" applyFont="1" applyFill="1" applyBorder="1" applyAlignment="1" applyProtection="1">
      <alignment horizontal="center" vertical="center" wrapText="1"/>
      <protection/>
    </xf>
    <xf numFmtId="49" fontId="8" fillId="0" borderId="2" xfId="16" applyNumberFormat="1" applyFont="1" applyFill="1" applyBorder="1" applyAlignment="1" applyProtection="1">
      <alignment horizontal="left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6" xfId="0" applyNumberFormat="1" applyFont="1" applyFill="1" applyBorder="1" applyAlignment="1" applyProtection="1">
      <alignment horizontal="left" vertical="center" wrapText="1"/>
      <protection/>
    </xf>
    <xf numFmtId="197" fontId="0" fillId="0" borderId="6" xfId="0" applyNumberFormat="1" applyFont="1" applyFill="1" applyBorder="1" applyAlignment="1" applyProtection="1">
      <alignment horizontal="left" vertical="center" wrapText="1"/>
      <protection/>
    </xf>
    <xf numFmtId="2" fontId="4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lef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0" xfId="16" applyFont="1" applyFill="1" applyBorder="1" applyAlignment="1">
      <alignment horizontal="left"/>
      <protection/>
    </xf>
    <xf numFmtId="0" fontId="0" fillId="0" borderId="10" xfId="16" applyFill="1" applyBorder="1" applyAlignment="1">
      <alignment horizontal="left"/>
      <protection/>
    </xf>
    <xf numFmtId="0" fontId="0" fillId="0" borderId="0" xfId="16" applyFill="1" applyAlignment="1">
      <alignment horizontal="left"/>
      <protection/>
    </xf>
    <xf numFmtId="192" fontId="5" fillId="0" borderId="0" xfId="16" applyNumberFormat="1" applyFont="1" applyFill="1" applyAlignment="1" applyProtection="1">
      <alignment horizontal="center" vertical="center"/>
      <protection/>
    </xf>
    <xf numFmtId="192" fontId="8" fillId="0" borderId="1" xfId="16" applyNumberFormat="1" applyFont="1" applyFill="1" applyBorder="1" applyAlignment="1" applyProtection="1">
      <alignment horizontal="center" vertical="center"/>
      <protection/>
    </xf>
    <xf numFmtId="192" fontId="8" fillId="0" borderId="8" xfId="16" applyNumberFormat="1" applyFont="1" applyFill="1" applyBorder="1" applyAlignment="1" applyProtection="1">
      <alignment horizontal="center" vertical="center"/>
      <protection/>
    </xf>
    <xf numFmtId="0" fontId="8" fillId="0" borderId="1" xfId="16" applyNumberFormat="1" applyFont="1" applyFill="1" applyBorder="1" applyAlignment="1" applyProtection="1">
      <alignment horizontal="center" vertical="center"/>
      <protection/>
    </xf>
    <xf numFmtId="192" fontId="8" fillId="0" borderId="6" xfId="16" applyNumberFormat="1" applyFont="1" applyFill="1" applyBorder="1" applyAlignment="1" applyProtection="1">
      <alignment horizontal="center" vertical="center"/>
      <protection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left" vertical="center" wrapText="1"/>
      <protection/>
    </xf>
    <xf numFmtId="0" fontId="8" fillId="0" borderId="6" xfId="16" applyFont="1" applyFill="1" applyBorder="1" applyAlignment="1">
      <alignment horizontal="left" vertical="center" wrapText="1"/>
      <protection/>
    </xf>
    <xf numFmtId="0" fontId="8" fillId="0" borderId="1" xfId="16" applyFont="1" applyFill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left" vertical="center"/>
      <protection/>
    </xf>
    <xf numFmtId="0" fontId="8" fillId="0" borderId="6" xfId="16" applyFont="1" applyFill="1" applyBorder="1" applyAlignment="1">
      <alignment horizontal="left" vertical="center"/>
      <protection/>
    </xf>
    <xf numFmtId="49" fontId="8" fillId="2" borderId="1" xfId="16" applyNumberFormat="1" applyFont="1" applyFill="1" applyBorder="1" applyAlignment="1">
      <alignment horizontal="center" vertical="center" wrapText="1"/>
      <protection/>
    </xf>
    <xf numFmtId="49" fontId="8" fillId="2" borderId="1" xfId="16" applyNumberFormat="1" applyFont="1" applyFill="1" applyBorder="1" applyAlignment="1">
      <alignment horizontal="center" vertical="center"/>
      <protection/>
    </xf>
    <xf numFmtId="193" fontId="8" fillId="0" borderId="1" xfId="16" applyNumberFormat="1" applyFont="1" applyFill="1" applyBorder="1" applyAlignment="1" applyProtection="1">
      <alignment horizontal="center" vertical="center" wrapText="1"/>
      <protection/>
    </xf>
    <xf numFmtId="193" fontId="8" fillId="0" borderId="1" xfId="16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showZeros="0" workbookViewId="0" topLeftCell="A1">
      <selection activeCell="N23" sqref="N23"/>
    </sheetView>
  </sheetViews>
  <sheetFormatPr defaultColWidth="9.16015625" defaultRowHeight="11.25"/>
  <cols>
    <col min="1" max="1" width="5.5" style="26" customWidth="1"/>
    <col min="2" max="2" width="5.16015625" style="26" customWidth="1"/>
    <col min="3" max="3" width="38.83203125" style="26" customWidth="1"/>
    <col min="4" max="4" width="17.33203125" style="26" customWidth="1"/>
    <col min="5" max="5" width="29.5" style="26" customWidth="1"/>
    <col min="6" max="6" width="17.66015625" style="26" customWidth="1"/>
    <col min="7" max="7" width="12.33203125" style="26" customWidth="1"/>
    <col min="8" max="8" width="14" style="26" customWidth="1"/>
    <col min="9" max="9" width="17.33203125" style="26" customWidth="1"/>
    <col min="10" max="11" width="14" style="26" customWidth="1"/>
    <col min="12" max="12" width="11.66015625" style="26" customWidth="1"/>
    <col min="13" max="13" width="12.33203125" style="26" customWidth="1"/>
    <col min="14" max="14" width="14" style="26" customWidth="1"/>
    <col min="15" max="15" width="14.33203125" style="26" customWidth="1"/>
    <col min="16" max="16" width="14" style="26" customWidth="1"/>
    <col min="17" max="17" width="13.33203125" style="26" customWidth="1"/>
    <col min="18" max="18" width="11" style="26" customWidth="1"/>
    <col min="19" max="33" width="9.16015625" style="29" customWidth="1"/>
    <col min="34" max="16384" width="9.16015625" style="26" customWidth="1"/>
  </cols>
  <sheetData>
    <row r="1" ht="12.75" customHeight="1">
      <c r="R1" s="57"/>
    </row>
    <row r="2" spans="1:251" ht="24.75" customHeight="1">
      <c r="A2" s="21"/>
      <c r="B2" s="193" t="s">
        <v>149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178" t="s">
        <v>26</v>
      </c>
      <c r="B3" s="178"/>
      <c r="C3" s="178"/>
      <c r="D3" s="178"/>
      <c r="E3" s="178"/>
      <c r="F3" s="30"/>
      <c r="G3" s="30"/>
      <c r="H3" s="30"/>
      <c r="I3" s="25"/>
      <c r="J3" s="25"/>
      <c r="K3" s="25"/>
      <c r="L3" s="25"/>
      <c r="M3" s="25"/>
      <c r="N3" s="25"/>
      <c r="O3" s="25"/>
      <c r="P3" s="25"/>
      <c r="Q3" s="25"/>
      <c r="R3" s="44" t="s">
        <v>76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24.75" customHeight="1">
      <c r="A4" s="195" t="s">
        <v>16</v>
      </c>
      <c r="B4" s="195"/>
      <c r="C4" s="195"/>
      <c r="D4" s="195"/>
      <c r="E4" s="153" t="s">
        <v>12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24.75" customHeight="1">
      <c r="A5" s="194" t="s">
        <v>80</v>
      </c>
      <c r="B5" s="194"/>
      <c r="C5" s="194"/>
      <c r="D5" s="194" t="s">
        <v>40</v>
      </c>
      <c r="E5" s="194" t="s">
        <v>46</v>
      </c>
      <c r="F5" s="196" t="s">
        <v>30</v>
      </c>
      <c r="G5" s="177" t="s">
        <v>117</v>
      </c>
      <c r="H5" s="39" t="s">
        <v>93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41.25" customHeight="1">
      <c r="A6" s="194"/>
      <c r="B6" s="194"/>
      <c r="C6" s="194"/>
      <c r="D6" s="194"/>
      <c r="E6" s="194"/>
      <c r="F6" s="196"/>
      <c r="G6" s="177"/>
      <c r="H6" s="206" t="s">
        <v>79</v>
      </c>
      <c r="I6" s="207" t="s">
        <v>89</v>
      </c>
      <c r="J6" s="207"/>
      <c r="K6" s="207"/>
      <c r="L6" s="207"/>
      <c r="M6" s="207"/>
      <c r="N6" s="174" t="s">
        <v>103</v>
      </c>
      <c r="O6" s="174" t="s">
        <v>81</v>
      </c>
      <c r="P6" s="204" t="s">
        <v>121</v>
      </c>
      <c r="Q6" s="204" t="s">
        <v>54</v>
      </c>
      <c r="R6" s="205" t="s">
        <v>87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47.25" customHeight="1">
      <c r="A7" s="194"/>
      <c r="B7" s="194"/>
      <c r="C7" s="194"/>
      <c r="D7" s="194"/>
      <c r="E7" s="194"/>
      <c r="F7" s="196"/>
      <c r="G7" s="177"/>
      <c r="H7" s="206"/>
      <c r="I7" s="41" t="s">
        <v>143</v>
      </c>
      <c r="J7" s="66" t="s">
        <v>86</v>
      </c>
      <c r="K7" s="66" t="s">
        <v>17</v>
      </c>
      <c r="L7" s="40" t="s">
        <v>85</v>
      </c>
      <c r="M7" s="66" t="s">
        <v>113</v>
      </c>
      <c r="N7" s="174"/>
      <c r="O7" s="174"/>
      <c r="P7" s="204"/>
      <c r="Q7" s="204"/>
      <c r="R7" s="20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6.5" customHeight="1">
      <c r="A8" s="42"/>
      <c r="B8" s="194" t="s">
        <v>97</v>
      </c>
      <c r="C8" s="194"/>
      <c r="D8" s="67" t="s">
        <v>119</v>
      </c>
      <c r="E8" s="150" t="s">
        <v>97</v>
      </c>
      <c r="F8" s="37">
        <v>1</v>
      </c>
      <c r="G8" s="64">
        <v>2</v>
      </c>
      <c r="H8" s="37">
        <v>3</v>
      </c>
      <c r="I8" s="38">
        <v>4</v>
      </c>
      <c r="J8" s="37">
        <v>5</v>
      </c>
      <c r="K8" s="38">
        <v>6</v>
      </c>
      <c r="L8" s="37">
        <v>7</v>
      </c>
      <c r="M8" s="38">
        <v>8</v>
      </c>
      <c r="N8" s="37">
        <v>9</v>
      </c>
      <c r="O8" s="38">
        <v>10</v>
      </c>
      <c r="P8" s="37">
        <v>11</v>
      </c>
      <c r="Q8" s="38">
        <v>12</v>
      </c>
      <c r="R8" s="37">
        <v>13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31" customFormat="1" ht="57.75" customHeight="1">
      <c r="A9" s="43">
        <v>1</v>
      </c>
      <c r="B9" s="198" t="s">
        <v>89</v>
      </c>
      <c r="C9" s="68" t="s">
        <v>143</v>
      </c>
      <c r="D9" s="151">
        <f>I23</f>
        <v>127.36999999999999</v>
      </c>
      <c r="E9" s="69" t="s">
        <v>148</v>
      </c>
      <c r="F9" s="76">
        <f aca="true" t="shared" si="0" ref="F9:R9">SUM(F10:F12)</f>
        <v>117.36999999999999</v>
      </c>
      <c r="G9" s="76">
        <f t="shared" si="0"/>
        <v>0</v>
      </c>
      <c r="H9" s="76">
        <f t="shared" si="0"/>
        <v>117.36999999999999</v>
      </c>
      <c r="I9" s="76">
        <f t="shared" si="0"/>
        <v>117.36999999999999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  <c r="Q9" s="76">
        <f t="shared" si="0"/>
        <v>0</v>
      </c>
      <c r="R9" s="77">
        <f t="shared" si="0"/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s="31" customFormat="1" ht="22.5" customHeight="1">
      <c r="A10" s="43">
        <v>2</v>
      </c>
      <c r="B10" s="198"/>
      <c r="C10" s="68" t="s">
        <v>61</v>
      </c>
      <c r="D10" s="161">
        <v>120</v>
      </c>
      <c r="E10" s="69" t="s">
        <v>41</v>
      </c>
      <c r="F10" s="78">
        <f>SUM(G10+H10+N10+O10+P10+Q10+R10)</f>
        <v>92.63</v>
      </c>
      <c r="G10" s="158">
        <v>0</v>
      </c>
      <c r="H10" s="87">
        <f>SUM(I10:M10)</f>
        <v>92.63</v>
      </c>
      <c r="I10" s="156">
        <v>92.63</v>
      </c>
      <c r="J10" s="156">
        <v>0</v>
      </c>
      <c r="K10" s="156">
        <v>0</v>
      </c>
      <c r="L10" s="158">
        <v>0</v>
      </c>
      <c r="M10" s="162">
        <v>0</v>
      </c>
      <c r="N10" s="156">
        <v>0</v>
      </c>
      <c r="O10" s="156">
        <v>0</v>
      </c>
      <c r="P10" s="156">
        <v>0</v>
      </c>
      <c r="Q10" s="156">
        <v>0</v>
      </c>
      <c r="R10" s="155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s="31" customFormat="1" ht="22.5" customHeight="1">
      <c r="A11" s="43">
        <v>3</v>
      </c>
      <c r="B11" s="198"/>
      <c r="C11" s="68" t="s">
        <v>17</v>
      </c>
      <c r="D11" s="160">
        <v>0</v>
      </c>
      <c r="E11" s="70" t="s">
        <v>98</v>
      </c>
      <c r="F11" s="78">
        <f>G11+H11+N11+O11+P11+Q11+R11</f>
        <v>22.22</v>
      </c>
      <c r="G11" s="155">
        <v>0</v>
      </c>
      <c r="H11" s="87">
        <f>SUM(I11:M11)</f>
        <v>22.22</v>
      </c>
      <c r="I11" s="156">
        <v>22.22</v>
      </c>
      <c r="J11" s="156">
        <v>0</v>
      </c>
      <c r="K11" s="156">
        <v>0</v>
      </c>
      <c r="L11" s="158">
        <v>0</v>
      </c>
      <c r="M11" s="162">
        <v>0</v>
      </c>
      <c r="N11" s="156">
        <v>0</v>
      </c>
      <c r="O11" s="156">
        <v>0</v>
      </c>
      <c r="P11" s="156">
        <v>0</v>
      </c>
      <c r="Q11" s="156">
        <v>0</v>
      </c>
      <c r="R11" s="155"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s="31" customFormat="1" ht="22.5" customHeight="1">
      <c r="A12" s="43">
        <v>4</v>
      </c>
      <c r="B12" s="198"/>
      <c r="C12" s="68" t="s">
        <v>85</v>
      </c>
      <c r="D12" s="160">
        <v>0</v>
      </c>
      <c r="E12" s="70" t="s">
        <v>71</v>
      </c>
      <c r="F12" s="78">
        <f>G12+H12+N12+O12+P12+Q12+R12</f>
        <v>2.52</v>
      </c>
      <c r="G12" s="157">
        <v>0</v>
      </c>
      <c r="H12" s="87">
        <f>SUM(I12:M12)</f>
        <v>2.52</v>
      </c>
      <c r="I12" s="154">
        <v>2.52</v>
      </c>
      <c r="J12" s="154">
        <v>0</v>
      </c>
      <c r="K12" s="154">
        <v>0</v>
      </c>
      <c r="L12" s="155">
        <v>0</v>
      </c>
      <c r="M12" s="163">
        <v>0</v>
      </c>
      <c r="N12" s="154">
        <v>0</v>
      </c>
      <c r="O12" s="154">
        <v>0</v>
      </c>
      <c r="P12" s="154">
        <v>0</v>
      </c>
      <c r="Q12" s="154">
        <v>0</v>
      </c>
      <c r="R12" s="155"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s="31" customFormat="1" ht="22.5" customHeight="1">
      <c r="A13" s="43">
        <v>5</v>
      </c>
      <c r="B13" s="198"/>
      <c r="C13" s="68" t="s">
        <v>87</v>
      </c>
      <c r="D13" s="160">
        <v>2.3</v>
      </c>
      <c r="E13" s="70" t="s">
        <v>141</v>
      </c>
      <c r="F13" s="78">
        <f aca="true" t="shared" si="1" ref="F13:R13">SUM(F14:F19)</f>
        <v>221.3</v>
      </c>
      <c r="G13" s="78">
        <f t="shared" si="1"/>
        <v>0</v>
      </c>
      <c r="H13" s="78">
        <f t="shared" si="1"/>
        <v>132.3</v>
      </c>
      <c r="I13" s="78">
        <f t="shared" si="1"/>
        <v>10</v>
      </c>
      <c r="J13" s="78">
        <f t="shared" si="1"/>
        <v>120</v>
      </c>
      <c r="K13" s="78">
        <f t="shared" si="1"/>
        <v>0</v>
      </c>
      <c r="L13" s="78">
        <f t="shared" si="1"/>
        <v>0</v>
      </c>
      <c r="M13" s="78">
        <f t="shared" si="1"/>
        <v>2.3</v>
      </c>
      <c r="N13" s="78">
        <f t="shared" si="1"/>
        <v>89</v>
      </c>
      <c r="O13" s="78">
        <f t="shared" si="1"/>
        <v>0</v>
      </c>
      <c r="P13" s="78">
        <f t="shared" si="1"/>
        <v>0</v>
      </c>
      <c r="Q13" s="78">
        <f t="shared" si="1"/>
        <v>0</v>
      </c>
      <c r="R13" s="89">
        <f t="shared" si="1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s="31" customFormat="1" ht="22.5" customHeight="1">
      <c r="A14" s="43">
        <v>6</v>
      </c>
      <c r="B14" s="199" t="s">
        <v>139</v>
      </c>
      <c r="C14" s="200"/>
      <c r="D14" s="160">
        <v>89</v>
      </c>
      <c r="E14" s="70" t="s">
        <v>29</v>
      </c>
      <c r="F14" s="78">
        <f aca="true" t="shared" si="2" ref="F14:F19">G14+H14+N14+O14+P14+Q14+R14</f>
        <v>0</v>
      </c>
      <c r="G14" s="158">
        <v>0</v>
      </c>
      <c r="H14" s="87">
        <f aca="true" t="shared" si="3" ref="H14:H19">SUM(I14:M14)</f>
        <v>0</v>
      </c>
      <c r="I14" s="156">
        <v>0</v>
      </c>
      <c r="J14" s="156">
        <v>0</v>
      </c>
      <c r="K14" s="156">
        <v>0</v>
      </c>
      <c r="L14" s="158">
        <v>0</v>
      </c>
      <c r="M14" s="162">
        <v>0</v>
      </c>
      <c r="N14" s="156">
        <v>0</v>
      </c>
      <c r="O14" s="156">
        <v>0</v>
      </c>
      <c r="P14" s="156">
        <v>0</v>
      </c>
      <c r="Q14" s="156">
        <v>0</v>
      </c>
      <c r="R14" s="155"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s="31" customFormat="1" ht="22.5" customHeight="1">
      <c r="A15" s="43">
        <v>7</v>
      </c>
      <c r="B15" s="202" t="s">
        <v>75</v>
      </c>
      <c r="C15" s="203"/>
      <c r="D15" s="160">
        <v>0</v>
      </c>
      <c r="E15" s="70" t="s">
        <v>99</v>
      </c>
      <c r="F15" s="78">
        <f t="shared" si="2"/>
        <v>221.3</v>
      </c>
      <c r="G15" s="158">
        <v>0</v>
      </c>
      <c r="H15" s="87">
        <f t="shared" si="3"/>
        <v>132.3</v>
      </c>
      <c r="I15" s="156">
        <v>10</v>
      </c>
      <c r="J15" s="156">
        <v>120</v>
      </c>
      <c r="K15" s="156">
        <v>0</v>
      </c>
      <c r="L15" s="158">
        <v>0</v>
      </c>
      <c r="M15" s="162">
        <v>2.3</v>
      </c>
      <c r="N15" s="156">
        <v>89</v>
      </c>
      <c r="O15" s="156">
        <v>0</v>
      </c>
      <c r="P15" s="156">
        <v>0</v>
      </c>
      <c r="Q15" s="156">
        <v>0</v>
      </c>
      <c r="R15" s="155"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s="31" customFormat="1" ht="22.5" customHeight="1">
      <c r="A16" s="43">
        <v>8</v>
      </c>
      <c r="B16" s="202" t="s">
        <v>121</v>
      </c>
      <c r="C16" s="203"/>
      <c r="D16" s="160">
        <v>0</v>
      </c>
      <c r="E16" s="72" t="s">
        <v>123</v>
      </c>
      <c r="F16" s="78">
        <f t="shared" si="2"/>
        <v>0</v>
      </c>
      <c r="G16" s="158">
        <v>0</v>
      </c>
      <c r="H16" s="87">
        <f t="shared" si="3"/>
        <v>0</v>
      </c>
      <c r="I16" s="156">
        <v>0</v>
      </c>
      <c r="J16" s="156">
        <v>0</v>
      </c>
      <c r="K16" s="156">
        <v>0</v>
      </c>
      <c r="L16" s="158">
        <v>0</v>
      </c>
      <c r="M16" s="162">
        <v>0</v>
      </c>
      <c r="N16" s="156">
        <v>0</v>
      </c>
      <c r="O16" s="156">
        <v>0</v>
      </c>
      <c r="P16" s="156">
        <v>0</v>
      </c>
      <c r="Q16" s="156">
        <v>0</v>
      </c>
      <c r="R16" s="155"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s="31" customFormat="1" ht="22.5" customHeight="1">
      <c r="A17" s="43">
        <v>9</v>
      </c>
      <c r="B17" s="202" t="s">
        <v>54</v>
      </c>
      <c r="C17" s="203"/>
      <c r="D17" s="160">
        <v>0</v>
      </c>
      <c r="E17" s="72" t="s">
        <v>50</v>
      </c>
      <c r="F17" s="78">
        <f t="shared" si="2"/>
        <v>0</v>
      </c>
      <c r="G17" s="158">
        <v>0</v>
      </c>
      <c r="H17" s="87">
        <f t="shared" si="3"/>
        <v>0</v>
      </c>
      <c r="I17" s="156">
        <v>0</v>
      </c>
      <c r="J17" s="156">
        <v>0</v>
      </c>
      <c r="K17" s="156">
        <v>0</v>
      </c>
      <c r="L17" s="158">
        <v>0</v>
      </c>
      <c r="M17" s="162">
        <v>0</v>
      </c>
      <c r="N17" s="156">
        <v>0</v>
      </c>
      <c r="O17" s="156">
        <v>0</v>
      </c>
      <c r="P17" s="156">
        <v>0</v>
      </c>
      <c r="Q17" s="156">
        <v>0</v>
      </c>
      <c r="R17" s="155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s="31" customFormat="1" ht="22.5" customHeight="1">
      <c r="A18" s="43">
        <v>10</v>
      </c>
      <c r="B18" s="175" t="s">
        <v>87</v>
      </c>
      <c r="C18" s="176"/>
      <c r="D18" s="159">
        <v>0</v>
      </c>
      <c r="E18" s="72" t="s">
        <v>146</v>
      </c>
      <c r="F18" s="78">
        <f t="shared" si="2"/>
        <v>0</v>
      </c>
      <c r="G18" s="158">
        <v>0</v>
      </c>
      <c r="H18" s="87">
        <f t="shared" si="3"/>
        <v>0</v>
      </c>
      <c r="I18" s="156">
        <v>0</v>
      </c>
      <c r="J18" s="156">
        <v>0</v>
      </c>
      <c r="K18" s="156">
        <v>0</v>
      </c>
      <c r="L18" s="158">
        <v>0</v>
      </c>
      <c r="M18" s="162">
        <v>0</v>
      </c>
      <c r="N18" s="156">
        <v>0</v>
      </c>
      <c r="O18" s="156">
        <v>0</v>
      </c>
      <c r="P18" s="156">
        <v>0</v>
      </c>
      <c r="Q18" s="156">
        <v>0</v>
      </c>
      <c r="R18" s="155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s="31" customFormat="1" ht="22.5" customHeight="1">
      <c r="A19" s="43">
        <v>11</v>
      </c>
      <c r="B19" s="202" t="s">
        <v>65</v>
      </c>
      <c r="C19" s="202"/>
      <c r="D19" s="73">
        <f>SUM(D9:D18)</f>
        <v>338.67</v>
      </c>
      <c r="E19" s="71" t="s">
        <v>64</v>
      </c>
      <c r="F19" s="78">
        <f t="shared" si="2"/>
        <v>0</v>
      </c>
      <c r="G19" s="155">
        <v>0</v>
      </c>
      <c r="H19" s="87">
        <f t="shared" si="3"/>
        <v>0</v>
      </c>
      <c r="I19" s="154">
        <v>0</v>
      </c>
      <c r="J19" s="154">
        <v>0</v>
      </c>
      <c r="K19" s="154">
        <v>0</v>
      </c>
      <c r="L19" s="155">
        <v>0</v>
      </c>
      <c r="M19" s="163">
        <v>0</v>
      </c>
      <c r="N19" s="154">
        <v>0</v>
      </c>
      <c r="O19" s="154">
        <v>0</v>
      </c>
      <c r="P19" s="154">
        <v>0</v>
      </c>
      <c r="Q19" s="154">
        <v>0</v>
      </c>
      <c r="R19" s="155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s="31" customFormat="1" ht="22.5" customHeight="1">
      <c r="A20" s="43">
        <v>12</v>
      </c>
      <c r="B20" s="202" t="s">
        <v>32</v>
      </c>
      <c r="C20" s="203"/>
      <c r="D20" s="159">
        <v>0</v>
      </c>
      <c r="E20" s="72"/>
      <c r="F20" s="77"/>
      <c r="G20" s="90"/>
      <c r="H20" s="91"/>
      <c r="I20" s="90"/>
      <c r="J20" s="92"/>
      <c r="K20" s="90"/>
      <c r="L20" s="90"/>
      <c r="M20" s="90"/>
      <c r="N20" s="90"/>
      <c r="O20" s="90"/>
      <c r="P20" s="90"/>
      <c r="Q20" s="90"/>
      <c r="R20" s="7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s="31" customFormat="1" ht="22.5" customHeight="1">
      <c r="A21" s="43">
        <v>13</v>
      </c>
      <c r="B21" s="202"/>
      <c r="C21" s="202"/>
      <c r="D21" s="65"/>
      <c r="E21" s="74"/>
      <c r="F21" s="77"/>
      <c r="G21" s="77"/>
      <c r="H21" s="91"/>
      <c r="I21" s="77"/>
      <c r="J21" s="91"/>
      <c r="K21" s="77"/>
      <c r="L21" s="77"/>
      <c r="M21" s="77"/>
      <c r="N21" s="77"/>
      <c r="O21" s="77"/>
      <c r="P21" s="77"/>
      <c r="Q21" s="77"/>
      <c r="R21" s="7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43">
        <v>14</v>
      </c>
      <c r="B22" s="201"/>
      <c r="C22" s="201"/>
      <c r="D22" s="63"/>
      <c r="E22" s="74"/>
      <c r="F22" s="93"/>
      <c r="G22" s="93"/>
      <c r="H22" s="94"/>
      <c r="I22" s="93"/>
      <c r="J22" s="94"/>
      <c r="K22" s="93"/>
      <c r="L22" s="93"/>
      <c r="M22" s="93"/>
      <c r="N22" s="93"/>
      <c r="O22" s="93"/>
      <c r="P22" s="93"/>
      <c r="Q22" s="93"/>
      <c r="R22" s="7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31" customFormat="1" ht="22.5" customHeight="1">
      <c r="A23" s="43">
        <v>15</v>
      </c>
      <c r="B23" s="194" t="s">
        <v>36</v>
      </c>
      <c r="C23" s="197"/>
      <c r="D23" s="152">
        <f>D19+D20</f>
        <v>338.67</v>
      </c>
      <c r="E23" s="75" t="s">
        <v>142</v>
      </c>
      <c r="F23" s="154">
        <v>338.67</v>
      </c>
      <c r="G23" s="154">
        <v>0</v>
      </c>
      <c r="H23" s="154">
        <v>249.67</v>
      </c>
      <c r="I23" s="88">
        <f>I13+I9</f>
        <v>127.36999999999999</v>
      </c>
      <c r="J23" s="154">
        <v>120</v>
      </c>
      <c r="K23" s="154">
        <v>0</v>
      </c>
      <c r="L23" s="154">
        <v>0</v>
      </c>
      <c r="M23" s="154">
        <v>2.3</v>
      </c>
      <c r="N23" s="154">
        <v>89</v>
      </c>
      <c r="O23" s="154">
        <v>0</v>
      </c>
      <c r="P23" s="154">
        <v>0</v>
      </c>
      <c r="Q23" s="154">
        <v>0</v>
      </c>
      <c r="R23" s="155"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3.25" customHeight="1">
      <c r="A24" s="190"/>
      <c r="B24" s="191"/>
      <c r="C24" s="191"/>
      <c r="D24" s="192"/>
      <c r="E24" s="191"/>
      <c r="F24" s="192"/>
      <c r="G24" s="62"/>
      <c r="H24" s="62"/>
      <c r="I24" s="62"/>
      <c r="J24" s="29"/>
      <c r="K24" s="62"/>
      <c r="L24" s="29"/>
      <c r="M24" s="29"/>
      <c r="N24" s="29"/>
      <c r="O24" s="62"/>
      <c r="P24" s="62"/>
      <c r="Q24" s="62"/>
      <c r="R24" s="2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2:251" ht="14.25">
      <c r="B25" s="29"/>
      <c r="C25" s="62"/>
      <c r="D25" s="62"/>
      <c r="E25" s="29"/>
      <c r="F25" s="29"/>
      <c r="G25" s="29"/>
      <c r="H25" s="29"/>
      <c r="I25" s="62"/>
      <c r="J25" s="29"/>
      <c r="K25" s="29"/>
      <c r="L25" s="29"/>
      <c r="M25" s="29"/>
      <c r="N25" s="29"/>
      <c r="O25" s="29"/>
      <c r="P25" s="62"/>
      <c r="Q25" s="62"/>
      <c r="R25" s="2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2:251" ht="14.25">
      <c r="B26" s="29"/>
      <c r="C26" s="62"/>
      <c r="D26" s="6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2:251" ht="14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2:251" ht="14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2:251" ht="14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2:251" ht="14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2:251" ht="14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2:251" s="29" customFormat="1" ht="14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</sheetData>
  <mergeCells count="28">
    <mergeCell ref="A3:E3"/>
    <mergeCell ref="R6:R7"/>
    <mergeCell ref="H6:H7"/>
    <mergeCell ref="I6:M6"/>
    <mergeCell ref="N6:N7"/>
    <mergeCell ref="O6:O7"/>
    <mergeCell ref="B20:C20"/>
    <mergeCell ref="B21:C21"/>
    <mergeCell ref="P6:P7"/>
    <mergeCell ref="Q6:Q7"/>
    <mergeCell ref="D5:D7"/>
    <mergeCell ref="E5:E7"/>
    <mergeCell ref="B18:C18"/>
    <mergeCell ref="G5:G7"/>
    <mergeCell ref="B15:C15"/>
    <mergeCell ref="B16:C16"/>
    <mergeCell ref="B17:C17"/>
    <mergeCell ref="B19:C19"/>
    <mergeCell ref="A24:F24"/>
    <mergeCell ref="B2:R2"/>
    <mergeCell ref="B8:C8"/>
    <mergeCell ref="A4:D4"/>
    <mergeCell ref="A5:C7"/>
    <mergeCell ref="F5:F7"/>
    <mergeCell ref="B23:C23"/>
    <mergeCell ref="B9:B13"/>
    <mergeCell ref="B14:C14"/>
    <mergeCell ref="B22:C22"/>
  </mergeCells>
  <printOptions horizontalCentered="1"/>
  <pageMargins left="0.7874015748031495" right="0.5905511811023622" top="0.9842519685039369" bottom="0.39370078740157477" header="0.5118110048489307" footer="0.5118110048489307"/>
  <pageSetup fitToHeight="55" fitToWidth="1" horizontalDpi="360" verticalDpi="36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1" width="13.33203125" style="0" customWidth="1"/>
    <col min="2" max="2" width="21.66015625" style="0" customWidth="1"/>
    <col min="3" max="3" width="12.5" style="0" customWidth="1"/>
    <col min="4" max="4" width="13.83203125" style="0" customWidth="1"/>
    <col min="5" max="5" width="15.5" style="0" customWidth="1"/>
    <col min="6" max="6" width="14.83203125" style="0" customWidth="1"/>
    <col min="7" max="7" width="13.33203125" style="0" customWidth="1"/>
    <col min="8" max="8" width="13.5" style="0" customWidth="1"/>
    <col min="9" max="9" width="14.16015625" style="0" customWidth="1"/>
    <col min="10" max="10" width="13.66015625" style="0" customWidth="1"/>
    <col min="11" max="11" width="15.5" style="0" customWidth="1"/>
    <col min="12" max="12" width="14.83203125" style="0" customWidth="1"/>
    <col min="13" max="13" width="14.16015625" style="0" customWidth="1"/>
  </cols>
  <sheetData>
    <row r="1" ht="17.25" customHeight="1">
      <c r="M1" s="34"/>
    </row>
    <row r="2" spans="1:13" ht="28.5" customHeight="1">
      <c r="A2" s="145" t="s">
        <v>135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 customHeight="1">
      <c r="A3" s="146" t="str">
        <f>'1收支预算总表'!A3</f>
        <v>邓州市残疾人联合会机关</v>
      </c>
      <c r="B3" s="146"/>
      <c r="C3" s="45"/>
      <c r="D3" s="46"/>
      <c r="E3" s="47"/>
      <c r="F3" s="47"/>
      <c r="G3" s="47"/>
      <c r="K3" s="147" t="s">
        <v>76</v>
      </c>
      <c r="L3" s="147"/>
      <c r="M3" s="147"/>
    </row>
    <row r="4" spans="1:13" ht="24.75" customHeight="1">
      <c r="A4" s="119" t="s">
        <v>58</v>
      </c>
      <c r="B4" s="144" t="s">
        <v>118</v>
      </c>
      <c r="C4" s="148" t="s">
        <v>43</v>
      </c>
      <c r="D4" s="141" t="s">
        <v>42</v>
      </c>
      <c r="E4" s="142"/>
      <c r="F4" s="142"/>
      <c r="G4" s="142"/>
      <c r="H4" s="142"/>
      <c r="I4" s="143"/>
      <c r="J4" s="144" t="s">
        <v>96</v>
      </c>
      <c r="K4" s="204" t="s">
        <v>121</v>
      </c>
      <c r="L4" s="204" t="s">
        <v>54</v>
      </c>
      <c r="M4" s="205" t="s">
        <v>87</v>
      </c>
    </row>
    <row r="5" spans="1:13" ht="28.5" customHeight="1">
      <c r="A5" s="120"/>
      <c r="B5" s="144"/>
      <c r="C5" s="118"/>
      <c r="D5" s="48" t="s">
        <v>155</v>
      </c>
      <c r="E5" s="48" t="s">
        <v>56</v>
      </c>
      <c r="F5" s="49" t="s">
        <v>116</v>
      </c>
      <c r="G5" s="48" t="s">
        <v>15</v>
      </c>
      <c r="H5" s="48" t="s">
        <v>57</v>
      </c>
      <c r="I5" s="48" t="s">
        <v>87</v>
      </c>
      <c r="J5" s="144"/>
      <c r="K5" s="204"/>
      <c r="L5" s="204"/>
      <c r="M5" s="205"/>
    </row>
    <row r="6" spans="1:13" ht="20.25" customHeight="1">
      <c r="A6" s="97" t="s">
        <v>97</v>
      </c>
      <c r="B6" s="97" t="s">
        <v>97</v>
      </c>
      <c r="C6" s="50">
        <v>1</v>
      </c>
      <c r="D6" s="97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97">
        <v>10</v>
      </c>
      <c r="M6" s="50">
        <v>11</v>
      </c>
    </row>
    <row r="7" spans="1:14" ht="20.25" customHeight="1">
      <c r="A7" s="165"/>
      <c r="B7" s="168" t="s">
        <v>30</v>
      </c>
      <c r="C7" s="164">
        <v>153</v>
      </c>
      <c r="D7" s="164">
        <v>153</v>
      </c>
      <c r="E7" s="164">
        <v>150</v>
      </c>
      <c r="F7" s="164">
        <v>0</v>
      </c>
      <c r="G7" s="164">
        <v>0</v>
      </c>
      <c r="H7" s="167">
        <v>0</v>
      </c>
      <c r="I7" s="167">
        <v>3</v>
      </c>
      <c r="J7" s="167">
        <v>0</v>
      </c>
      <c r="K7" s="164">
        <v>0</v>
      </c>
      <c r="L7" s="164">
        <v>0</v>
      </c>
      <c r="M7" s="166">
        <v>0</v>
      </c>
      <c r="N7" s="3"/>
    </row>
    <row r="8" spans="1:13" ht="20.25" customHeight="1">
      <c r="A8" s="165" t="s">
        <v>60</v>
      </c>
      <c r="B8" s="168" t="s">
        <v>0</v>
      </c>
      <c r="C8" s="164">
        <v>153</v>
      </c>
      <c r="D8" s="164">
        <v>153</v>
      </c>
      <c r="E8" s="164">
        <v>150</v>
      </c>
      <c r="F8" s="164">
        <v>0</v>
      </c>
      <c r="G8" s="164">
        <v>0</v>
      </c>
      <c r="H8" s="167">
        <v>0</v>
      </c>
      <c r="I8" s="167">
        <v>3</v>
      </c>
      <c r="J8" s="167">
        <v>0</v>
      </c>
      <c r="K8" s="164">
        <v>0</v>
      </c>
      <c r="L8" s="164">
        <v>0</v>
      </c>
      <c r="M8" s="166">
        <v>0</v>
      </c>
    </row>
    <row r="9" spans="1:15" ht="20.25" customHeight="1">
      <c r="A9" s="99"/>
      <c r="B9" s="98"/>
      <c r="C9" s="100"/>
      <c r="D9" s="101"/>
      <c r="E9" s="102"/>
      <c r="F9" s="102"/>
      <c r="G9" s="102"/>
      <c r="H9" s="103"/>
      <c r="I9" s="103"/>
      <c r="J9" s="103"/>
      <c r="K9" s="102"/>
      <c r="L9" s="102"/>
      <c r="M9" s="100"/>
      <c r="N9" s="3"/>
      <c r="O9" s="3"/>
    </row>
    <row r="10" spans="1:13" ht="20.25" customHeight="1">
      <c r="A10" s="96"/>
      <c r="B10" s="95"/>
      <c r="C10" s="51"/>
      <c r="D10" s="52"/>
      <c r="E10" s="53"/>
      <c r="F10" s="53"/>
      <c r="G10" s="53"/>
      <c r="H10" s="54"/>
      <c r="I10" s="54"/>
      <c r="J10" s="54"/>
      <c r="K10" s="53"/>
      <c r="L10" s="53"/>
      <c r="M10" s="51"/>
    </row>
    <row r="11" spans="2:13" ht="9.75" customHeight="1">
      <c r="B11" s="3"/>
      <c r="C11" s="3"/>
      <c r="E11" s="3"/>
      <c r="K11" s="3"/>
      <c r="L11" s="3"/>
      <c r="M11" s="3"/>
    </row>
    <row r="12" spans="2:12" ht="9.75" customHeight="1">
      <c r="B12" s="3"/>
      <c r="C12" s="3"/>
      <c r="D12" s="3"/>
      <c r="F12" s="3"/>
      <c r="G12" s="3"/>
      <c r="K12" s="3"/>
      <c r="L12" s="3"/>
    </row>
    <row r="13" spans="2:13" ht="9.75" customHeight="1">
      <c r="B13" s="3"/>
      <c r="F13" s="3"/>
      <c r="K13" s="3"/>
      <c r="L13" s="3"/>
      <c r="M13" s="3"/>
    </row>
    <row r="14" spans="2:3" ht="9.75" customHeight="1">
      <c r="B14" s="3"/>
      <c r="C14" s="3"/>
    </row>
    <row r="15" spans="3:12" ht="9.75" customHeight="1">
      <c r="C15" s="3"/>
      <c r="D15" s="3"/>
      <c r="F15" s="3"/>
      <c r="K15" s="3"/>
      <c r="L15" s="3"/>
    </row>
    <row r="16" spans="4:7" ht="9.75" customHeight="1">
      <c r="D16" s="3"/>
      <c r="G16" s="3"/>
    </row>
    <row r="17" spans="4:12" ht="9.75" customHeight="1">
      <c r="D17" s="3"/>
      <c r="E17" s="3"/>
      <c r="F17" s="3"/>
      <c r="K17" s="3"/>
      <c r="L17" s="3"/>
    </row>
    <row r="18" spans="4:12" ht="9.75" customHeight="1">
      <c r="D18" s="3"/>
      <c r="E18" s="3"/>
      <c r="F18" s="3"/>
      <c r="K18" s="3"/>
      <c r="L18" s="3"/>
    </row>
    <row r="19" spans="5:7" ht="9.75" customHeight="1">
      <c r="E19" s="3"/>
      <c r="F19" s="3"/>
      <c r="G19" s="3"/>
    </row>
    <row r="20" spans="6:12" ht="9.75" customHeight="1">
      <c r="F20" s="3"/>
      <c r="G20" s="3"/>
      <c r="K20" s="3"/>
      <c r="L20" s="3"/>
    </row>
    <row r="21" spans="7:10" ht="9.75" customHeight="1">
      <c r="G21" s="3"/>
      <c r="H21" s="3"/>
      <c r="I21" s="3"/>
      <c r="J21" s="3"/>
    </row>
    <row r="22" ht="9.75" customHeight="1"/>
    <row r="23" ht="9.75" customHeight="1"/>
    <row r="24" ht="9.75" customHeight="1">
      <c r="G24" s="3"/>
    </row>
  </sheetData>
  <mergeCells count="11">
    <mergeCell ref="A4:A5"/>
    <mergeCell ref="D4:I4"/>
    <mergeCell ref="L4:L5"/>
    <mergeCell ref="J4:J5"/>
    <mergeCell ref="A2:M2"/>
    <mergeCell ref="A3:B3"/>
    <mergeCell ref="K3:M3"/>
    <mergeCell ref="B4:B5"/>
    <mergeCell ref="C4:C5"/>
    <mergeCell ref="K4:K5"/>
    <mergeCell ref="M4:M5"/>
  </mergeCells>
  <printOptions/>
  <pageMargins left="0.7874015748031495" right="0.5905511811023622" top="1.1811023622047243" bottom="0.9999999849815068" header="0.4999999924907534" footer="0.499999992490753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16"/>
  <sheetViews>
    <sheetView showGridLines="0" showZeros="0" workbookViewId="0" topLeftCell="A1">
      <selection activeCell="A27" activeCellId="6" sqref="A10:IV10 A12:IV14 A16:IV16 A18:IV19 A21:IV23 A25:IV25 A27:IV29"/>
    </sheetView>
  </sheetViews>
  <sheetFormatPr defaultColWidth="9.16015625" defaultRowHeight="11.25"/>
  <cols>
    <col min="1" max="3" width="5" style="0" customWidth="1"/>
    <col min="4" max="4" width="10.66015625" style="0" customWidth="1"/>
    <col min="5" max="5" width="26" style="0" customWidth="1"/>
    <col min="6" max="6" width="10.33203125" style="0" customWidth="1"/>
    <col min="7" max="7" width="8.83203125" style="0" customWidth="1"/>
    <col min="8" max="8" width="9.83203125" style="0" customWidth="1"/>
    <col min="9" max="10" width="8.66015625" style="0" customWidth="1"/>
    <col min="11" max="11" width="7.33203125" style="0" customWidth="1"/>
    <col min="12" max="12" width="8.66015625" style="0" customWidth="1"/>
    <col min="13" max="13" width="8.33203125" style="0" customWidth="1"/>
    <col min="14" max="14" width="7.33203125" style="0" customWidth="1"/>
    <col min="15" max="16" width="9.16015625" style="0" customWidth="1"/>
    <col min="17" max="23" width="7.33203125" style="0" customWidth="1"/>
    <col min="24" max="24" width="9.16015625" style="0" customWidth="1"/>
    <col min="25" max="29" width="7.33203125" style="0" customWidth="1"/>
    <col min="30" max="30" width="4.5" style="0" customWidth="1"/>
    <col min="31" max="31" width="7.33203125" style="0" customWidth="1"/>
    <col min="32" max="32" width="4.83203125" style="0" customWidth="1"/>
    <col min="33" max="36" width="9.16015625" style="0" customWidth="1"/>
    <col min="37" max="37" width="6" style="0" customWidth="1"/>
    <col min="38" max="38" width="8.66015625" style="0" customWidth="1"/>
    <col min="39" max="43" width="8" style="0" customWidth="1"/>
    <col min="44" max="44" width="8.66015625" style="0" customWidth="1"/>
    <col min="45" max="47" width="8.83203125" style="0" customWidth="1"/>
    <col min="48" max="48" width="9.16015625" style="0" customWidth="1"/>
    <col min="49" max="55" width="8.66015625" style="0" customWidth="1"/>
  </cols>
  <sheetData>
    <row r="1" ht="13.5" customHeight="1"/>
    <row r="2" spans="1:55" ht="25.5" customHeight="1">
      <c r="A2" s="117" t="s">
        <v>63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</row>
    <row r="3" spans="1:55" ht="25.5" customHeight="1">
      <c r="A3" s="125" t="str">
        <f>'1收支预算总表'!A3</f>
        <v>邓州市残疾人联合会机关</v>
      </c>
      <c r="B3" s="125"/>
      <c r="C3" s="125"/>
      <c r="D3" s="125"/>
      <c r="E3" s="125"/>
      <c r="F3" s="5"/>
      <c r="G3" s="5"/>
      <c r="H3" s="3"/>
      <c r="AX3" s="16"/>
      <c r="BC3" s="6" t="s">
        <v>76</v>
      </c>
    </row>
    <row r="4" spans="1:55" ht="24.75" customHeight="1">
      <c r="A4" s="127" t="s">
        <v>154</v>
      </c>
      <c r="B4" s="127"/>
      <c r="C4" s="127"/>
      <c r="D4" s="123" t="s">
        <v>58</v>
      </c>
      <c r="E4" s="123" t="s">
        <v>38</v>
      </c>
      <c r="F4" s="124" t="s">
        <v>104</v>
      </c>
      <c r="G4" s="7" t="s">
        <v>10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 t="s">
        <v>84</v>
      </c>
      <c r="AX4" s="17"/>
      <c r="AY4" s="8"/>
      <c r="AZ4" s="8"/>
      <c r="BA4" s="8"/>
      <c r="BB4" s="8"/>
      <c r="BC4" s="8"/>
    </row>
    <row r="5" spans="1:55" ht="24" customHeight="1">
      <c r="A5" s="128"/>
      <c r="B5" s="128"/>
      <c r="C5" s="128"/>
      <c r="D5" s="124"/>
      <c r="E5" s="124"/>
      <c r="F5" s="124"/>
      <c r="G5" s="124" t="s">
        <v>102</v>
      </c>
      <c r="H5" s="4" t="s">
        <v>78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5</v>
      </c>
      <c r="AM5" s="9"/>
      <c r="AN5" s="4"/>
      <c r="AO5" s="4"/>
      <c r="AP5" s="4"/>
      <c r="AQ5" s="4"/>
      <c r="AR5" s="4" t="s">
        <v>100</v>
      </c>
      <c r="AS5" s="4"/>
      <c r="AT5" s="4"/>
      <c r="AU5" s="4"/>
      <c r="AV5" s="4"/>
      <c r="AW5" s="124" t="s">
        <v>30</v>
      </c>
      <c r="AX5" s="121" t="s">
        <v>7</v>
      </c>
      <c r="AY5" s="124" t="s">
        <v>122</v>
      </c>
      <c r="AZ5" s="124" t="s">
        <v>88</v>
      </c>
      <c r="BA5" s="121" t="s">
        <v>9</v>
      </c>
      <c r="BB5" s="121" t="s">
        <v>21</v>
      </c>
      <c r="BC5" s="124" t="s">
        <v>1</v>
      </c>
    </row>
    <row r="6" spans="1:55" ht="20.25" customHeight="1">
      <c r="A6" s="126" t="s">
        <v>53</v>
      </c>
      <c r="B6" s="129" t="s">
        <v>106</v>
      </c>
      <c r="C6" s="129" t="s">
        <v>101</v>
      </c>
      <c r="D6" s="124"/>
      <c r="E6" s="124"/>
      <c r="F6" s="124"/>
      <c r="G6" s="124"/>
      <c r="H6" s="124" t="s">
        <v>102</v>
      </c>
      <c r="I6" s="124" t="s">
        <v>95</v>
      </c>
      <c r="J6" s="124" t="s">
        <v>90</v>
      </c>
      <c r="K6" s="121" t="s">
        <v>47</v>
      </c>
      <c r="L6" s="124" t="s">
        <v>140</v>
      </c>
      <c r="M6" s="121" t="s">
        <v>27</v>
      </c>
      <c r="N6" s="121" t="s">
        <v>110</v>
      </c>
      <c r="O6" s="121" t="s">
        <v>128</v>
      </c>
      <c r="P6" s="121" t="s">
        <v>48</v>
      </c>
      <c r="Q6" s="124" t="s">
        <v>25</v>
      </c>
      <c r="R6" s="124" t="s">
        <v>145</v>
      </c>
      <c r="S6" s="121" t="s">
        <v>147</v>
      </c>
      <c r="T6" s="124" t="s">
        <v>4</v>
      </c>
      <c r="U6" s="124" t="s">
        <v>37</v>
      </c>
      <c r="V6" s="121" t="s">
        <v>62</v>
      </c>
      <c r="W6" s="124" t="s">
        <v>112</v>
      </c>
      <c r="X6" s="124" t="s">
        <v>151</v>
      </c>
      <c r="Y6" s="124" t="s">
        <v>13</v>
      </c>
      <c r="Z6" s="124" t="s">
        <v>51</v>
      </c>
      <c r="AA6" s="121" t="s">
        <v>74</v>
      </c>
      <c r="AB6" s="121" t="s">
        <v>72</v>
      </c>
      <c r="AC6" s="124" t="s">
        <v>68</v>
      </c>
      <c r="AD6" s="124" t="s">
        <v>45</v>
      </c>
      <c r="AE6" s="124" t="s">
        <v>127</v>
      </c>
      <c r="AF6" s="124" t="s">
        <v>23</v>
      </c>
      <c r="AG6" s="124" t="s">
        <v>105</v>
      </c>
      <c r="AH6" s="124" t="s">
        <v>109</v>
      </c>
      <c r="AI6" s="124" t="s">
        <v>22</v>
      </c>
      <c r="AJ6" s="124" t="s">
        <v>92</v>
      </c>
      <c r="AK6" s="124" t="s">
        <v>39</v>
      </c>
      <c r="AL6" s="124" t="s">
        <v>102</v>
      </c>
      <c r="AM6" s="124" t="s">
        <v>70</v>
      </c>
      <c r="AN6" s="130" t="s">
        <v>19</v>
      </c>
      <c r="AO6" s="124" t="s">
        <v>115</v>
      </c>
      <c r="AP6" s="121" t="s">
        <v>134</v>
      </c>
      <c r="AQ6" s="121" t="s">
        <v>31</v>
      </c>
      <c r="AR6" s="124" t="s">
        <v>30</v>
      </c>
      <c r="AS6" s="124" t="s">
        <v>136</v>
      </c>
      <c r="AT6" s="124" t="s">
        <v>83</v>
      </c>
      <c r="AU6" s="124" t="s">
        <v>91</v>
      </c>
      <c r="AV6" s="124" t="s">
        <v>133</v>
      </c>
      <c r="AW6" s="124"/>
      <c r="AX6" s="122"/>
      <c r="AY6" s="124"/>
      <c r="AZ6" s="124"/>
      <c r="BA6" s="122"/>
      <c r="BB6" s="122"/>
      <c r="BC6" s="124"/>
    </row>
    <row r="7" spans="1:55" ht="37.5" customHeight="1">
      <c r="A7" s="126"/>
      <c r="B7" s="129"/>
      <c r="C7" s="129"/>
      <c r="D7" s="124"/>
      <c r="E7" s="124"/>
      <c r="F7" s="124"/>
      <c r="G7" s="124"/>
      <c r="H7" s="124"/>
      <c r="I7" s="124"/>
      <c r="J7" s="124"/>
      <c r="K7" s="123"/>
      <c r="L7" s="124"/>
      <c r="M7" s="123"/>
      <c r="N7" s="123"/>
      <c r="O7" s="123"/>
      <c r="P7" s="123"/>
      <c r="Q7" s="124"/>
      <c r="R7" s="124"/>
      <c r="S7" s="123"/>
      <c r="T7" s="124"/>
      <c r="U7" s="124"/>
      <c r="V7" s="123"/>
      <c r="W7" s="124"/>
      <c r="X7" s="124"/>
      <c r="Y7" s="124"/>
      <c r="Z7" s="124"/>
      <c r="AA7" s="123"/>
      <c r="AB7" s="123"/>
      <c r="AC7" s="124"/>
      <c r="AD7" s="124"/>
      <c r="AE7" s="124"/>
      <c r="AF7" s="124"/>
      <c r="AG7" s="121"/>
      <c r="AH7" s="121"/>
      <c r="AI7" s="121"/>
      <c r="AJ7" s="121"/>
      <c r="AK7" s="124"/>
      <c r="AL7" s="124"/>
      <c r="AM7" s="124"/>
      <c r="AN7" s="130"/>
      <c r="AO7" s="124"/>
      <c r="AP7" s="123"/>
      <c r="AQ7" s="123"/>
      <c r="AR7" s="124"/>
      <c r="AS7" s="124"/>
      <c r="AT7" s="124"/>
      <c r="AU7" s="124"/>
      <c r="AV7" s="124"/>
      <c r="AW7" s="124"/>
      <c r="AX7" s="123"/>
      <c r="AY7" s="124"/>
      <c r="AZ7" s="124"/>
      <c r="BA7" s="123"/>
      <c r="BB7" s="123"/>
      <c r="BC7" s="124"/>
    </row>
    <row r="8" spans="1:55" ht="24" customHeight="1">
      <c r="A8" s="10" t="s">
        <v>97</v>
      </c>
      <c r="B8" s="11" t="s">
        <v>97</v>
      </c>
      <c r="C8" s="11" t="s">
        <v>97</v>
      </c>
      <c r="D8" s="12" t="s">
        <v>97</v>
      </c>
      <c r="E8" s="13" t="s">
        <v>97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39">
        <v>23</v>
      </c>
      <c r="AC8" s="140">
        <v>24</v>
      </c>
      <c r="AD8" s="140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49">
        <v>49</v>
      </c>
      <c r="BC8" s="149">
        <v>50</v>
      </c>
    </row>
    <row r="9" spans="1:55" s="3" customFormat="1" ht="21" customHeight="1">
      <c r="A9" s="183"/>
      <c r="B9" s="171"/>
      <c r="C9" s="171"/>
      <c r="D9" s="173"/>
      <c r="E9" s="171" t="s">
        <v>30</v>
      </c>
      <c r="F9" s="169">
        <v>127.37</v>
      </c>
      <c r="G9" s="169">
        <v>117.37</v>
      </c>
      <c r="H9" s="179">
        <v>92.63</v>
      </c>
      <c r="I9" s="170">
        <v>31.47</v>
      </c>
      <c r="J9" s="169">
        <v>13.85</v>
      </c>
      <c r="K9" s="180">
        <v>0</v>
      </c>
      <c r="L9" s="180">
        <v>0</v>
      </c>
      <c r="M9" s="179">
        <v>0</v>
      </c>
      <c r="N9" s="181">
        <v>0</v>
      </c>
      <c r="O9" s="180">
        <v>0</v>
      </c>
      <c r="P9" s="179">
        <v>0.48</v>
      </c>
      <c r="Q9" s="182">
        <v>0</v>
      </c>
      <c r="R9" s="170">
        <v>10.31</v>
      </c>
      <c r="S9" s="169">
        <v>0</v>
      </c>
      <c r="T9" s="169">
        <v>0</v>
      </c>
      <c r="U9" s="169">
        <v>4.27</v>
      </c>
      <c r="V9" s="169">
        <v>0.12</v>
      </c>
      <c r="W9" s="169">
        <v>0.24</v>
      </c>
      <c r="X9" s="169">
        <v>0.34</v>
      </c>
      <c r="Y9" s="169">
        <v>0</v>
      </c>
      <c r="Z9" s="169">
        <v>2.92</v>
      </c>
      <c r="AA9" s="169">
        <v>6.84</v>
      </c>
      <c r="AB9" s="169">
        <v>0</v>
      </c>
      <c r="AC9" s="169">
        <v>0</v>
      </c>
      <c r="AD9" s="169">
        <v>0</v>
      </c>
      <c r="AE9" s="179">
        <v>3.6</v>
      </c>
      <c r="AF9" s="181">
        <v>0</v>
      </c>
      <c r="AG9" s="180">
        <v>9.81</v>
      </c>
      <c r="AH9" s="179">
        <v>4.08</v>
      </c>
      <c r="AI9" s="180">
        <v>2.22</v>
      </c>
      <c r="AJ9" s="179">
        <v>2.08</v>
      </c>
      <c r="AK9" s="182">
        <v>0</v>
      </c>
      <c r="AL9" s="170">
        <v>2.52</v>
      </c>
      <c r="AM9" s="169">
        <v>2.45</v>
      </c>
      <c r="AN9" s="169">
        <v>0</v>
      </c>
      <c r="AO9" s="169">
        <v>0</v>
      </c>
      <c r="AP9" s="169">
        <v>0.07</v>
      </c>
      <c r="AQ9" s="172">
        <v>0</v>
      </c>
      <c r="AR9" s="170">
        <v>22.22</v>
      </c>
      <c r="AS9" s="169">
        <v>3.3</v>
      </c>
      <c r="AT9" s="169">
        <v>0.59</v>
      </c>
      <c r="AU9" s="169">
        <v>1.89</v>
      </c>
      <c r="AV9" s="179">
        <v>16.44</v>
      </c>
      <c r="AW9" s="170">
        <v>10</v>
      </c>
      <c r="AX9" s="169">
        <v>0</v>
      </c>
      <c r="AY9" s="169">
        <v>10</v>
      </c>
      <c r="AZ9" s="169">
        <v>0</v>
      </c>
      <c r="BA9" s="169">
        <v>0</v>
      </c>
      <c r="BB9" s="169">
        <v>0</v>
      </c>
      <c r="BC9" s="172">
        <v>0</v>
      </c>
    </row>
    <row r="10" spans="1:55" ht="21" customHeight="1">
      <c r="A10" s="183"/>
      <c r="B10" s="171"/>
      <c r="C10" s="171"/>
      <c r="D10" s="173" t="s">
        <v>28</v>
      </c>
      <c r="E10" s="171" t="s">
        <v>0</v>
      </c>
      <c r="F10" s="169">
        <v>127.37</v>
      </c>
      <c r="G10" s="169">
        <v>117.37</v>
      </c>
      <c r="H10" s="179">
        <v>92.63</v>
      </c>
      <c r="I10" s="170">
        <v>31.47</v>
      </c>
      <c r="J10" s="169">
        <v>13.85</v>
      </c>
      <c r="K10" s="180">
        <v>0</v>
      </c>
      <c r="L10" s="180">
        <v>0</v>
      </c>
      <c r="M10" s="179">
        <v>0</v>
      </c>
      <c r="N10" s="181">
        <v>0</v>
      </c>
      <c r="O10" s="180">
        <v>0</v>
      </c>
      <c r="P10" s="179">
        <v>0.48</v>
      </c>
      <c r="Q10" s="182">
        <v>0</v>
      </c>
      <c r="R10" s="170">
        <v>10.31</v>
      </c>
      <c r="S10" s="169">
        <v>0</v>
      </c>
      <c r="T10" s="169">
        <v>0</v>
      </c>
      <c r="U10" s="169">
        <v>4.27</v>
      </c>
      <c r="V10" s="169">
        <v>0.12</v>
      </c>
      <c r="W10" s="169">
        <v>0.24</v>
      </c>
      <c r="X10" s="169">
        <v>0.34</v>
      </c>
      <c r="Y10" s="169">
        <v>0</v>
      </c>
      <c r="Z10" s="169">
        <v>2.92</v>
      </c>
      <c r="AA10" s="169">
        <v>6.84</v>
      </c>
      <c r="AB10" s="169">
        <v>0</v>
      </c>
      <c r="AC10" s="169">
        <v>0</v>
      </c>
      <c r="AD10" s="169">
        <v>0</v>
      </c>
      <c r="AE10" s="179">
        <v>3.6</v>
      </c>
      <c r="AF10" s="181">
        <v>0</v>
      </c>
      <c r="AG10" s="180">
        <v>9.81</v>
      </c>
      <c r="AH10" s="179">
        <v>4.08</v>
      </c>
      <c r="AI10" s="180">
        <v>2.22</v>
      </c>
      <c r="AJ10" s="179">
        <v>2.08</v>
      </c>
      <c r="AK10" s="182">
        <v>0</v>
      </c>
      <c r="AL10" s="170">
        <v>2.52</v>
      </c>
      <c r="AM10" s="169">
        <v>2.45</v>
      </c>
      <c r="AN10" s="169">
        <v>0</v>
      </c>
      <c r="AO10" s="169">
        <v>0</v>
      </c>
      <c r="AP10" s="169">
        <v>0.07</v>
      </c>
      <c r="AQ10" s="172">
        <v>0</v>
      </c>
      <c r="AR10" s="170">
        <v>22.22</v>
      </c>
      <c r="AS10" s="169">
        <v>3.3</v>
      </c>
      <c r="AT10" s="169">
        <v>0.59</v>
      </c>
      <c r="AU10" s="169">
        <v>1.89</v>
      </c>
      <c r="AV10" s="179">
        <v>16.44</v>
      </c>
      <c r="AW10" s="170">
        <v>10</v>
      </c>
      <c r="AX10" s="169">
        <v>0</v>
      </c>
      <c r="AY10" s="169">
        <v>10</v>
      </c>
      <c r="AZ10" s="169">
        <v>0</v>
      </c>
      <c r="BA10" s="169">
        <v>0</v>
      </c>
      <c r="BB10" s="169">
        <v>0</v>
      </c>
      <c r="BC10" s="172">
        <v>0</v>
      </c>
    </row>
    <row r="11" spans="1:55" ht="21" customHeight="1">
      <c r="A11" s="183" t="s">
        <v>77</v>
      </c>
      <c r="B11" s="171" t="s">
        <v>52</v>
      </c>
      <c r="C11" s="171" t="s">
        <v>55</v>
      </c>
      <c r="D11" s="173" t="s">
        <v>60</v>
      </c>
      <c r="E11" s="171" t="s">
        <v>59</v>
      </c>
      <c r="F11" s="169">
        <v>7.66</v>
      </c>
      <c r="G11" s="169">
        <v>7.66</v>
      </c>
      <c r="H11" s="179">
        <v>7.66</v>
      </c>
      <c r="I11" s="170">
        <v>0</v>
      </c>
      <c r="J11" s="169">
        <v>0</v>
      </c>
      <c r="K11" s="180">
        <v>0</v>
      </c>
      <c r="L11" s="180">
        <v>0</v>
      </c>
      <c r="M11" s="179">
        <v>0</v>
      </c>
      <c r="N11" s="181">
        <v>0</v>
      </c>
      <c r="O11" s="180">
        <v>0</v>
      </c>
      <c r="P11" s="179">
        <v>0.48</v>
      </c>
      <c r="Q11" s="182">
        <v>0</v>
      </c>
      <c r="R11" s="170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2.88</v>
      </c>
      <c r="AB11" s="169">
        <v>0</v>
      </c>
      <c r="AC11" s="169">
        <v>0</v>
      </c>
      <c r="AD11" s="169">
        <v>0</v>
      </c>
      <c r="AE11" s="179">
        <v>0</v>
      </c>
      <c r="AF11" s="181">
        <v>0</v>
      </c>
      <c r="AG11" s="180">
        <v>0</v>
      </c>
      <c r="AH11" s="179">
        <v>0</v>
      </c>
      <c r="AI11" s="180">
        <v>2.22</v>
      </c>
      <c r="AJ11" s="179">
        <v>2.08</v>
      </c>
      <c r="AK11" s="182">
        <v>0</v>
      </c>
      <c r="AL11" s="170">
        <v>0</v>
      </c>
      <c r="AM11" s="169">
        <v>0</v>
      </c>
      <c r="AN11" s="169">
        <v>0</v>
      </c>
      <c r="AO11" s="169">
        <v>0</v>
      </c>
      <c r="AP11" s="169">
        <v>0</v>
      </c>
      <c r="AQ11" s="172">
        <v>0</v>
      </c>
      <c r="AR11" s="170">
        <v>0</v>
      </c>
      <c r="AS11" s="169">
        <v>0</v>
      </c>
      <c r="AT11" s="169">
        <v>0</v>
      </c>
      <c r="AU11" s="169">
        <v>0</v>
      </c>
      <c r="AV11" s="179">
        <v>0</v>
      </c>
      <c r="AW11" s="170">
        <v>0</v>
      </c>
      <c r="AX11" s="169">
        <v>0</v>
      </c>
      <c r="AY11" s="169">
        <v>0</v>
      </c>
      <c r="AZ11" s="169">
        <v>0</v>
      </c>
      <c r="BA11" s="169">
        <v>0</v>
      </c>
      <c r="BB11" s="169">
        <v>0</v>
      </c>
      <c r="BC11" s="172">
        <v>0</v>
      </c>
    </row>
    <row r="12" spans="1:55" ht="21" customHeight="1">
      <c r="A12" s="183" t="s">
        <v>77</v>
      </c>
      <c r="B12" s="171" t="s">
        <v>52</v>
      </c>
      <c r="C12" s="171" t="s">
        <v>52</v>
      </c>
      <c r="D12" s="173" t="s">
        <v>60</v>
      </c>
      <c r="E12" s="171" t="s">
        <v>6</v>
      </c>
      <c r="F12" s="169">
        <v>10.31</v>
      </c>
      <c r="G12" s="169">
        <v>10.31</v>
      </c>
      <c r="H12" s="179">
        <v>10.31</v>
      </c>
      <c r="I12" s="170">
        <v>0</v>
      </c>
      <c r="J12" s="169">
        <v>0</v>
      </c>
      <c r="K12" s="180">
        <v>0</v>
      </c>
      <c r="L12" s="180">
        <v>0</v>
      </c>
      <c r="M12" s="179">
        <v>0</v>
      </c>
      <c r="N12" s="181">
        <v>0</v>
      </c>
      <c r="O12" s="180">
        <v>0</v>
      </c>
      <c r="P12" s="179">
        <v>0</v>
      </c>
      <c r="Q12" s="182">
        <v>0</v>
      </c>
      <c r="R12" s="170">
        <v>10.31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79">
        <v>0</v>
      </c>
      <c r="AF12" s="181">
        <v>0</v>
      </c>
      <c r="AG12" s="180">
        <v>0</v>
      </c>
      <c r="AH12" s="179">
        <v>0</v>
      </c>
      <c r="AI12" s="180">
        <v>0</v>
      </c>
      <c r="AJ12" s="179">
        <v>0</v>
      </c>
      <c r="AK12" s="182">
        <v>0</v>
      </c>
      <c r="AL12" s="170">
        <v>0</v>
      </c>
      <c r="AM12" s="169">
        <v>0</v>
      </c>
      <c r="AN12" s="169">
        <v>0</v>
      </c>
      <c r="AO12" s="169">
        <v>0</v>
      </c>
      <c r="AP12" s="169">
        <v>0</v>
      </c>
      <c r="AQ12" s="172">
        <v>0</v>
      </c>
      <c r="AR12" s="170">
        <v>0</v>
      </c>
      <c r="AS12" s="169">
        <v>0</v>
      </c>
      <c r="AT12" s="169">
        <v>0</v>
      </c>
      <c r="AU12" s="169">
        <v>0</v>
      </c>
      <c r="AV12" s="179">
        <v>0</v>
      </c>
      <c r="AW12" s="170">
        <v>0</v>
      </c>
      <c r="AX12" s="169">
        <v>0</v>
      </c>
      <c r="AY12" s="169">
        <v>0</v>
      </c>
      <c r="AZ12" s="169">
        <v>0</v>
      </c>
      <c r="BA12" s="169">
        <v>0</v>
      </c>
      <c r="BB12" s="169">
        <v>0</v>
      </c>
      <c r="BC12" s="172">
        <v>0</v>
      </c>
    </row>
    <row r="13" spans="1:55" ht="21" customHeight="1">
      <c r="A13" s="183" t="s">
        <v>77</v>
      </c>
      <c r="B13" s="171" t="s">
        <v>24</v>
      </c>
      <c r="C13" s="171" t="s">
        <v>55</v>
      </c>
      <c r="D13" s="173" t="s">
        <v>60</v>
      </c>
      <c r="E13" s="171" t="s">
        <v>124</v>
      </c>
      <c r="F13" s="169">
        <v>101.98</v>
      </c>
      <c r="G13" s="169">
        <v>91.98</v>
      </c>
      <c r="H13" s="179">
        <v>69.69</v>
      </c>
      <c r="I13" s="170">
        <v>31.47</v>
      </c>
      <c r="J13" s="169">
        <v>13.85</v>
      </c>
      <c r="K13" s="180">
        <v>0</v>
      </c>
      <c r="L13" s="180">
        <v>0</v>
      </c>
      <c r="M13" s="179">
        <v>0</v>
      </c>
      <c r="N13" s="181">
        <v>0</v>
      </c>
      <c r="O13" s="180">
        <v>0</v>
      </c>
      <c r="P13" s="179">
        <v>0</v>
      </c>
      <c r="Q13" s="182">
        <v>0</v>
      </c>
      <c r="R13" s="170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2.92</v>
      </c>
      <c r="AA13" s="169">
        <v>3.96</v>
      </c>
      <c r="AB13" s="169">
        <v>0</v>
      </c>
      <c r="AC13" s="169">
        <v>0</v>
      </c>
      <c r="AD13" s="169">
        <v>0</v>
      </c>
      <c r="AE13" s="179">
        <v>3.6</v>
      </c>
      <c r="AF13" s="181">
        <v>0</v>
      </c>
      <c r="AG13" s="180">
        <v>9.81</v>
      </c>
      <c r="AH13" s="179">
        <v>4.08</v>
      </c>
      <c r="AI13" s="180">
        <v>0</v>
      </c>
      <c r="AJ13" s="179">
        <v>0</v>
      </c>
      <c r="AK13" s="182">
        <v>0</v>
      </c>
      <c r="AL13" s="170">
        <v>0.07</v>
      </c>
      <c r="AM13" s="169">
        <v>0</v>
      </c>
      <c r="AN13" s="169">
        <v>0</v>
      </c>
      <c r="AO13" s="169">
        <v>0</v>
      </c>
      <c r="AP13" s="169">
        <v>0.07</v>
      </c>
      <c r="AQ13" s="172">
        <v>0</v>
      </c>
      <c r="AR13" s="170">
        <v>22.22</v>
      </c>
      <c r="AS13" s="169">
        <v>3.3</v>
      </c>
      <c r="AT13" s="169">
        <v>0.59</v>
      </c>
      <c r="AU13" s="169">
        <v>1.89</v>
      </c>
      <c r="AV13" s="179">
        <v>16.44</v>
      </c>
      <c r="AW13" s="170">
        <v>10</v>
      </c>
      <c r="AX13" s="169">
        <v>0</v>
      </c>
      <c r="AY13" s="169">
        <v>10</v>
      </c>
      <c r="AZ13" s="169">
        <v>0</v>
      </c>
      <c r="BA13" s="169">
        <v>0</v>
      </c>
      <c r="BB13" s="169">
        <v>0</v>
      </c>
      <c r="BC13" s="172">
        <v>0</v>
      </c>
    </row>
    <row r="14" spans="1:55" ht="21" customHeight="1">
      <c r="A14" s="183" t="s">
        <v>132</v>
      </c>
      <c r="B14" s="171" t="s">
        <v>24</v>
      </c>
      <c r="C14" s="171" t="s">
        <v>55</v>
      </c>
      <c r="D14" s="173" t="s">
        <v>60</v>
      </c>
      <c r="E14" s="171" t="s">
        <v>131</v>
      </c>
      <c r="F14" s="169">
        <v>4.39</v>
      </c>
      <c r="G14" s="169">
        <v>4.39</v>
      </c>
      <c r="H14" s="179">
        <v>4.39</v>
      </c>
      <c r="I14" s="170">
        <v>0</v>
      </c>
      <c r="J14" s="169">
        <v>0</v>
      </c>
      <c r="K14" s="180">
        <v>0</v>
      </c>
      <c r="L14" s="180">
        <v>0</v>
      </c>
      <c r="M14" s="179">
        <v>0</v>
      </c>
      <c r="N14" s="181">
        <v>0</v>
      </c>
      <c r="O14" s="180">
        <v>0</v>
      </c>
      <c r="P14" s="179">
        <v>0</v>
      </c>
      <c r="Q14" s="182">
        <v>0</v>
      </c>
      <c r="R14" s="170">
        <v>0</v>
      </c>
      <c r="S14" s="169">
        <v>0</v>
      </c>
      <c r="T14" s="169">
        <v>0</v>
      </c>
      <c r="U14" s="169">
        <v>4.27</v>
      </c>
      <c r="V14" s="169">
        <v>0.12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79">
        <v>0</v>
      </c>
      <c r="AF14" s="181">
        <v>0</v>
      </c>
      <c r="AG14" s="180">
        <v>0</v>
      </c>
      <c r="AH14" s="179">
        <v>0</v>
      </c>
      <c r="AI14" s="180">
        <v>0</v>
      </c>
      <c r="AJ14" s="179">
        <v>0</v>
      </c>
      <c r="AK14" s="182">
        <v>0</v>
      </c>
      <c r="AL14" s="170">
        <v>0</v>
      </c>
      <c r="AM14" s="169">
        <v>0</v>
      </c>
      <c r="AN14" s="169">
        <v>0</v>
      </c>
      <c r="AO14" s="169">
        <v>0</v>
      </c>
      <c r="AP14" s="169">
        <v>0</v>
      </c>
      <c r="AQ14" s="172">
        <v>0</v>
      </c>
      <c r="AR14" s="170">
        <v>0</v>
      </c>
      <c r="AS14" s="169">
        <v>0</v>
      </c>
      <c r="AT14" s="169">
        <v>0</v>
      </c>
      <c r="AU14" s="169">
        <v>0</v>
      </c>
      <c r="AV14" s="179">
        <v>0</v>
      </c>
      <c r="AW14" s="170">
        <v>0</v>
      </c>
      <c r="AX14" s="169">
        <v>0</v>
      </c>
      <c r="AY14" s="169">
        <v>0</v>
      </c>
      <c r="AZ14" s="169">
        <v>0</v>
      </c>
      <c r="BA14" s="169">
        <v>0</v>
      </c>
      <c r="BB14" s="169">
        <v>0</v>
      </c>
      <c r="BC14" s="172">
        <v>0</v>
      </c>
    </row>
    <row r="15" spans="1:55" ht="21" customHeight="1">
      <c r="A15" s="183" t="s">
        <v>132</v>
      </c>
      <c r="B15" s="171" t="s">
        <v>24</v>
      </c>
      <c r="C15" s="171" t="s">
        <v>107</v>
      </c>
      <c r="D15" s="173" t="s">
        <v>60</v>
      </c>
      <c r="E15" s="171" t="s">
        <v>153</v>
      </c>
      <c r="F15" s="169">
        <v>0.58</v>
      </c>
      <c r="G15" s="169">
        <v>0.58</v>
      </c>
      <c r="H15" s="179">
        <v>0.58</v>
      </c>
      <c r="I15" s="170">
        <v>0</v>
      </c>
      <c r="J15" s="169">
        <v>0</v>
      </c>
      <c r="K15" s="180">
        <v>0</v>
      </c>
      <c r="L15" s="180">
        <v>0</v>
      </c>
      <c r="M15" s="179">
        <v>0</v>
      </c>
      <c r="N15" s="181">
        <v>0</v>
      </c>
      <c r="O15" s="180">
        <v>0</v>
      </c>
      <c r="P15" s="179">
        <v>0</v>
      </c>
      <c r="Q15" s="182">
        <v>0</v>
      </c>
      <c r="R15" s="170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0.24</v>
      </c>
      <c r="X15" s="169">
        <v>0.34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79">
        <v>0</v>
      </c>
      <c r="AF15" s="181">
        <v>0</v>
      </c>
      <c r="AG15" s="180">
        <v>0</v>
      </c>
      <c r="AH15" s="179">
        <v>0</v>
      </c>
      <c r="AI15" s="180">
        <v>0</v>
      </c>
      <c r="AJ15" s="179">
        <v>0</v>
      </c>
      <c r="AK15" s="182">
        <v>0</v>
      </c>
      <c r="AL15" s="170">
        <v>0</v>
      </c>
      <c r="AM15" s="169">
        <v>0</v>
      </c>
      <c r="AN15" s="169">
        <v>0</v>
      </c>
      <c r="AO15" s="169">
        <v>0</v>
      </c>
      <c r="AP15" s="169">
        <v>0</v>
      </c>
      <c r="AQ15" s="172">
        <v>0</v>
      </c>
      <c r="AR15" s="170">
        <v>0</v>
      </c>
      <c r="AS15" s="169">
        <v>0</v>
      </c>
      <c r="AT15" s="169">
        <v>0</v>
      </c>
      <c r="AU15" s="169">
        <v>0</v>
      </c>
      <c r="AV15" s="179">
        <v>0</v>
      </c>
      <c r="AW15" s="170">
        <v>0</v>
      </c>
      <c r="AX15" s="169">
        <v>0</v>
      </c>
      <c r="AY15" s="169">
        <v>0</v>
      </c>
      <c r="AZ15" s="169">
        <v>0</v>
      </c>
      <c r="BA15" s="169">
        <v>0</v>
      </c>
      <c r="BB15" s="169">
        <v>0</v>
      </c>
      <c r="BC15" s="172">
        <v>0</v>
      </c>
    </row>
    <row r="16" spans="1:55" ht="21" customHeight="1">
      <c r="A16" s="183" t="s">
        <v>138</v>
      </c>
      <c r="B16" s="171" t="s">
        <v>14</v>
      </c>
      <c r="C16" s="171" t="s">
        <v>55</v>
      </c>
      <c r="D16" s="173" t="s">
        <v>60</v>
      </c>
      <c r="E16" s="171" t="s">
        <v>94</v>
      </c>
      <c r="F16" s="169">
        <v>2.45</v>
      </c>
      <c r="G16" s="169">
        <v>2.45</v>
      </c>
      <c r="H16" s="179">
        <v>0</v>
      </c>
      <c r="I16" s="170">
        <v>0</v>
      </c>
      <c r="J16" s="169">
        <v>0</v>
      </c>
      <c r="K16" s="180">
        <v>0</v>
      </c>
      <c r="L16" s="180">
        <v>0</v>
      </c>
      <c r="M16" s="179">
        <v>0</v>
      </c>
      <c r="N16" s="181">
        <v>0</v>
      </c>
      <c r="O16" s="180">
        <v>0</v>
      </c>
      <c r="P16" s="179">
        <v>0</v>
      </c>
      <c r="Q16" s="182">
        <v>0</v>
      </c>
      <c r="R16" s="170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79">
        <v>0</v>
      </c>
      <c r="AF16" s="181">
        <v>0</v>
      </c>
      <c r="AG16" s="180">
        <v>0</v>
      </c>
      <c r="AH16" s="179">
        <v>0</v>
      </c>
      <c r="AI16" s="180">
        <v>0</v>
      </c>
      <c r="AJ16" s="179">
        <v>0</v>
      </c>
      <c r="AK16" s="182">
        <v>0</v>
      </c>
      <c r="AL16" s="170">
        <v>2.45</v>
      </c>
      <c r="AM16" s="169">
        <v>2.45</v>
      </c>
      <c r="AN16" s="169">
        <v>0</v>
      </c>
      <c r="AO16" s="169">
        <v>0</v>
      </c>
      <c r="AP16" s="169">
        <v>0</v>
      </c>
      <c r="AQ16" s="172">
        <v>0</v>
      </c>
      <c r="AR16" s="170">
        <v>0</v>
      </c>
      <c r="AS16" s="169">
        <v>0</v>
      </c>
      <c r="AT16" s="169">
        <v>0</v>
      </c>
      <c r="AU16" s="169">
        <v>0</v>
      </c>
      <c r="AV16" s="179">
        <v>0</v>
      </c>
      <c r="AW16" s="170">
        <v>0</v>
      </c>
      <c r="AX16" s="169">
        <v>0</v>
      </c>
      <c r="AY16" s="169">
        <v>0</v>
      </c>
      <c r="AZ16" s="169">
        <v>0</v>
      </c>
      <c r="BA16" s="169">
        <v>0</v>
      </c>
      <c r="BB16" s="169">
        <v>0</v>
      </c>
      <c r="BC16" s="172">
        <v>0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</sheetData>
  <mergeCells count="57">
    <mergeCell ref="AJ6:AJ7"/>
    <mergeCell ref="P6:P7"/>
    <mergeCell ref="O6:O7"/>
    <mergeCell ref="M6:M7"/>
    <mergeCell ref="L6:L7"/>
    <mergeCell ref="AF6:AF7"/>
    <mergeCell ref="AE6:AE7"/>
    <mergeCell ref="AI6:AI7"/>
    <mergeCell ref="AH6:AH7"/>
    <mergeCell ref="AG6:AG7"/>
    <mergeCell ref="AM6:AM7"/>
    <mergeCell ref="AP6:AP7"/>
    <mergeCell ref="AQ6:AQ7"/>
    <mergeCell ref="AN6:AN7"/>
    <mergeCell ref="AO6:AO7"/>
    <mergeCell ref="AU6:AU7"/>
    <mergeCell ref="AY5:AY7"/>
    <mergeCell ref="AZ5:AZ7"/>
    <mergeCell ref="BC5:BC7"/>
    <mergeCell ref="AX5:AX7"/>
    <mergeCell ref="AV6:AV7"/>
    <mergeCell ref="A6:A7"/>
    <mergeCell ref="A4:C5"/>
    <mergeCell ref="D4:D7"/>
    <mergeCell ref="E4:E7"/>
    <mergeCell ref="B6:B7"/>
    <mergeCell ref="C6:C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J6:J7"/>
    <mergeCell ref="AR6:AR7"/>
    <mergeCell ref="AD6:AD7"/>
    <mergeCell ref="AC6:AC7"/>
    <mergeCell ref="U6:U7"/>
    <mergeCell ref="AK6:AK7"/>
    <mergeCell ref="X6:X7"/>
    <mergeCell ref="V6:V7"/>
    <mergeCell ref="AB6:AB7"/>
    <mergeCell ref="AA6:AA7"/>
    <mergeCell ref="BB5:BB7"/>
    <mergeCell ref="BA5:BA7"/>
    <mergeCell ref="K6:K7"/>
    <mergeCell ref="N6:N7"/>
    <mergeCell ref="Q6:Q7"/>
    <mergeCell ref="S6:S7"/>
    <mergeCell ref="AL6:AL7"/>
    <mergeCell ref="AW5:AW7"/>
    <mergeCell ref="AS6:AS7"/>
    <mergeCell ref="AT6:AT7"/>
  </mergeCells>
  <printOptions horizontalCentered="1"/>
  <pageMargins left="0.5905511811023622" right="0.39370078740157477" top="0.7874015748031495" bottom="0.5905511811023622" header="0" footer="0"/>
  <pageSetup horizontalDpi="360" verticalDpi="360" orientation="landscape" pageOrder="overThenDown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23"/>
  <sheetViews>
    <sheetView showGridLines="0" showZeros="0" workbookViewId="0" topLeftCell="A1">
      <selection activeCell="A11" sqref="A11:IV13"/>
    </sheetView>
  </sheetViews>
  <sheetFormatPr defaultColWidth="9.16015625" defaultRowHeight="11.25"/>
  <cols>
    <col min="1" max="3" width="4.83203125" style="0" customWidth="1"/>
    <col min="4" max="4" width="11.5" style="0" customWidth="1"/>
    <col min="5" max="5" width="26" style="0" customWidth="1"/>
    <col min="6" max="6" width="11.5" style="0" customWidth="1"/>
    <col min="7" max="11" width="7.5" style="0" customWidth="1"/>
    <col min="12" max="16" width="9.16015625" style="0" customWidth="1"/>
    <col min="17" max="30" width="7.5" style="0" customWidth="1"/>
    <col min="31" max="31" width="7.33203125" style="0" customWidth="1"/>
    <col min="32" max="32" width="8.16015625" style="0" customWidth="1"/>
    <col min="33" max="35" width="9.16015625" style="0" customWidth="1"/>
    <col min="36" max="46" width="7.5" style="0" customWidth="1"/>
    <col min="47" max="47" width="8.83203125" style="0" customWidth="1"/>
    <col min="48" max="52" width="7.5" style="0" customWidth="1"/>
  </cols>
  <sheetData>
    <row r="1" ht="17.25" customHeight="1"/>
    <row r="2" spans="1:53" ht="25.5" customHeight="1">
      <c r="A2" s="117" t="s">
        <v>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</row>
    <row r="3" spans="1:53" ht="25.5" customHeight="1">
      <c r="A3" s="125" t="str">
        <f>'1收支预算总表'!A3</f>
        <v>邓州市残疾人联合会机关</v>
      </c>
      <c r="B3" s="125"/>
      <c r="C3" s="125"/>
      <c r="D3" s="125"/>
      <c r="E3" s="125"/>
      <c r="F3" s="5"/>
      <c r="G3" s="5"/>
      <c r="H3" s="3"/>
      <c r="AV3" s="16"/>
      <c r="BA3" s="6" t="s">
        <v>76</v>
      </c>
    </row>
    <row r="4" spans="1:53" ht="24.75" customHeight="1">
      <c r="A4" s="127" t="s">
        <v>154</v>
      </c>
      <c r="B4" s="127"/>
      <c r="C4" s="127"/>
      <c r="D4" s="123" t="s">
        <v>58</v>
      </c>
      <c r="E4" s="123" t="s">
        <v>38</v>
      </c>
      <c r="F4" s="124" t="s">
        <v>104</v>
      </c>
      <c r="G4" s="7" t="s">
        <v>10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 t="s">
        <v>84</v>
      </c>
      <c r="AV4" s="17"/>
      <c r="AW4" s="8"/>
      <c r="AX4" s="8"/>
      <c r="AY4" s="8"/>
      <c r="AZ4" s="8"/>
      <c r="BA4" s="8"/>
    </row>
    <row r="5" spans="1:53" ht="24" customHeight="1">
      <c r="A5" s="128"/>
      <c r="B5" s="128"/>
      <c r="C5" s="128"/>
      <c r="D5" s="124"/>
      <c r="E5" s="124"/>
      <c r="F5" s="124"/>
      <c r="G5" s="124" t="s">
        <v>102</v>
      </c>
      <c r="H5" s="4" t="s">
        <v>78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 t="s">
        <v>5</v>
      </c>
      <c r="AL5" s="9"/>
      <c r="AM5" s="4"/>
      <c r="AN5" s="4"/>
      <c r="AO5" s="4"/>
      <c r="AP5" s="4"/>
      <c r="AQ5" s="4" t="s">
        <v>100</v>
      </c>
      <c r="AR5" s="4"/>
      <c r="AS5" s="4"/>
      <c r="AT5" s="4"/>
      <c r="AU5" s="124" t="s">
        <v>30</v>
      </c>
      <c r="AV5" s="121" t="s">
        <v>7</v>
      </c>
      <c r="AW5" s="124" t="s">
        <v>122</v>
      </c>
      <c r="AX5" s="124" t="s">
        <v>88</v>
      </c>
      <c r="AY5" s="121" t="s">
        <v>9</v>
      </c>
      <c r="AZ5" s="121" t="s">
        <v>21</v>
      </c>
      <c r="BA5" s="124" t="s">
        <v>44</v>
      </c>
    </row>
    <row r="6" spans="1:53" ht="20.25" customHeight="1">
      <c r="A6" s="126" t="s">
        <v>53</v>
      </c>
      <c r="B6" s="129" t="s">
        <v>106</v>
      </c>
      <c r="C6" s="129" t="s">
        <v>101</v>
      </c>
      <c r="D6" s="124"/>
      <c r="E6" s="124"/>
      <c r="F6" s="124"/>
      <c r="G6" s="124"/>
      <c r="H6" s="124" t="s">
        <v>102</v>
      </c>
      <c r="I6" s="124" t="s">
        <v>95</v>
      </c>
      <c r="J6" s="124" t="s">
        <v>90</v>
      </c>
      <c r="K6" s="121" t="s">
        <v>47</v>
      </c>
      <c r="L6" s="121" t="s">
        <v>140</v>
      </c>
      <c r="M6" s="121" t="s">
        <v>27</v>
      </c>
      <c r="N6" s="121" t="s">
        <v>3</v>
      </c>
      <c r="O6" s="121" t="s">
        <v>128</v>
      </c>
      <c r="P6" s="121" t="s">
        <v>48</v>
      </c>
      <c r="Q6" s="124" t="s">
        <v>25</v>
      </c>
      <c r="R6" s="124" t="s">
        <v>145</v>
      </c>
      <c r="S6" s="121" t="s">
        <v>147</v>
      </c>
      <c r="T6" s="124" t="s">
        <v>4</v>
      </c>
      <c r="U6" s="124" t="s">
        <v>37</v>
      </c>
      <c r="V6" s="121" t="s">
        <v>62</v>
      </c>
      <c r="W6" s="124" t="s">
        <v>112</v>
      </c>
      <c r="X6" s="124" t="s">
        <v>151</v>
      </c>
      <c r="Y6" s="124" t="s">
        <v>13</v>
      </c>
      <c r="Z6" s="124" t="s">
        <v>51</v>
      </c>
      <c r="AA6" s="124" t="s">
        <v>74</v>
      </c>
      <c r="AB6" s="121" t="s">
        <v>72</v>
      </c>
      <c r="AC6" s="124" t="s">
        <v>68</v>
      </c>
      <c r="AD6" s="124" t="s">
        <v>45</v>
      </c>
      <c r="AE6" s="124" t="s">
        <v>127</v>
      </c>
      <c r="AF6" s="124" t="s">
        <v>23</v>
      </c>
      <c r="AG6" s="124" t="s">
        <v>105</v>
      </c>
      <c r="AH6" s="124" t="s">
        <v>109</v>
      </c>
      <c r="AI6" s="124" t="s">
        <v>22</v>
      </c>
      <c r="AJ6" s="124" t="s">
        <v>39</v>
      </c>
      <c r="AK6" s="124" t="s">
        <v>102</v>
      </c>
      <c r="AL6" s="124" t="s">
        <v>70</v>
      </c>
      <c r="AM6" s="130" t="s">
        <v>19</v>
      </c>
      <c r="AN6" s="124" t="s">
        <v>115</v>
      </c>
      <c r="AO6" s="121" t="s">
        <v>134</v>
      </c>
      <c r="AP6" s="121" t="s">
        <v>31</v>
      </c>
      <c r="AQ6" s="124" t="s">
        <v>30</v>
      </c>
      <c r="AR6" s="124" t="s">
        <v>136</v>
      </c>
      <c r="AS6" s="124" t="s">
        <v>83</v>
      </c>
      <c r="AT6" s="124" t="s">
        <v>91</v>
      </c>
      <c r="AU6" s="124"/>
      <c r="AV6" s="122"/>
      <c r="AW6" s="124"/>
      <c r="AX6" s="124"/>
      <c r="AY6" s="122"/>
      <c r="AZ6" s="122"/>
      <c r="BA6" s="124"/>
    </row>
    <row r="7" spans="1:53" ht="37.5" customHeight="1">
      <c r="A7" s="126"/>
      <c r="B7" s="129"/>
      <c r="C7" s="129"/>
      <c r="D7" s="124"/>
      <c r="E7" s="124"/>
      <c r="F7" s="124"/>
      <c r="G7" s="124"/>
      <c r="H7" s="124"/>
      <c r="I7" s="124"/>
      <c r="J7" s="124"/>
      <c r="K7" s="123"/>
      <c r="L7" s="123"/>
      <c r="M7" s="123"/>
      <c r="N7" s="123"/>
      <c r="O7" s="123"/>
      <c r="P7" s="123"/>
      <c r="Q7" s="124"/>
      <c r="R7" s="124"/>
      <c r="S7" s="123"/>
      <c r="T7" s="124"/>
      <c r="U7" s="124"/>
      <c r="V7" s="123"/>
      <c r="W7" s="124"/>
      <c r="X7" s="124"/>
      <c r="Y7" s="124"/>
      <c r="Z7" s="124"/>
      <c r="AA7" s="124"/>
      <c r="AB7" s="123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30"/>
      <c r="AN7" s="124"/>
      <c r="AO7" s="123"/>
      <c r="AP7" s="123"/>
      <c r="AQ7" s="124"/>
      <c r="AR7" s="124"/>
      <c r="AS7" s="124"/>
      <c r="AT7" s="124"/>
      <c r="AU7" s="124"/>
      <c r="AV7" s="123"/>
      <c r="AW7" s="124"/>
      <c r="AX7" s="124"/>
      <c r="AY7" s="123"/>
      <c r="AZ7" s="123"/>
      <c r="BA7" s="124"/>
    </row>
    <row r="8" spans="1:53" ht="24" customHeight="1">
      <c r="A8" s="10" t="s">
        <v>97</v>
      </c>
      <c r="B8" s="11" t="s">
        <v>97</v>
      </c>
      <c r="C8" s="11" t="s">
        <v>97</v>
      </c>
      <c r="D8" s="12" t="s">
        <v>97</v>
      </c>
      <c r="E8" s="13" t="s">
        <v>97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</row>
    <row r="9" spans="1:53" s="3" customFormat="1" ht="21.75" customHeight="1">
      <c r="A9" s="183"/>
      <c r="B9" s="171"/>
      <c r="C9" s="171"/>
      <c r="D9" s="173"/>
      <c r="E9" s="184" t="s">
        <v>30</v>
      </c>
      <c r="F9" s="180">
        <v>120</v>
      </c>
      <c r="G9" s="179">
        <v>0</v>
      </c>
      <c r="H9" s="181">
        <v>0</v>
      </c>
      <c r="I9" s="180">
        <v>0</v>
      </c>
      <c r="J9" s="180">
        <v>0</v>
      </c>
      <c r="K9" s="180">
        <v>0</v>
      </c>
      <c r="L9" s="179">
        <v>0</v>
      </c>
      <c r="M9" s="181">
        <v>0</v>
      </c>
      <c r="N9" s="179">
        <v>0</v>
      </c>
      <c r="O9" s="179">
        <v>0</v>
      </c>
      <c r="P9" s="179">
        <v>0</v>
      </c>
      <c r="Q9" s="179">
        <v>0</v>
      </c>
      <c r="R9" s="180">
        <v>0</v>
      </c>
      <c r="S9" s="180">
        <v>0</v>
      </c>
      <c r="T9" s="180">
        <v>0</v>
      </c>
      <c r="U9" s="180">
        <v>0</v>
      </c>
      <c r="V9" s="180">
        <v>0</v>
      </c>
      <c r="W9" s="180">
        <v>0</v>
      </c>
      <c r="X9" s="180">
        <v>0</v>
      </c>
      <c r="Y9" s="180">
        <v>0</v>
      </c>
      <c r="Z9" s="180">
        <v>0</v>
      </c>
      <c r="AA9" s="180">
        <v>0</v>
      </c>
      <c r="AB9" s="180">
        <v>0</v>
      </c>
      <c r="AC9" s="180">
        <v>0</v>
      </c>
      <c r="AD9" s="180">
        <v>0</v>
      </c>
      <c r="AE9" s="179">
        <v>0</v>
      </c>
      <c r="AF9" s="181">
        <v>0</v>
      </c>
      <c r="AG9" s="179">
        <v>0</v>
      </c>
      <c r="AH9" s="179">
        <v>0</v>
      </c>
      <c r="AI9" s="179">
        <v>0</v>
      </c>
      <c r="AJ9" s="179">
        <v>0</v>
      </c>
      <c r="AK9" s="180">
        <v>0</v>
      </c>
      <c r="AL9" s="180">
        <v>0</v>
      </c>
      <c r="AM9" s="180">
        <v>0</v>
      </c>
      <c r="AN9" s="180">
        <v>0</v>
      </c>
      <c r="AO9" s="180">
        <v>0</v>
      </c>
      <c r="AP9" s="179">
        <v>0</v>
      </c>
      <c r="AQ9" s="181">
        <v>0</v>
      </c>
      <c r="AR9" s="180">
        <v>0</v>
      </c>
      <c r="AS9" s="180">
        <v>0</v>
      </c>
      <c r="AT9" s="180">
        <v>0</v>
      </c>
      <c r="AU9" s="180">
        <v>120</v>
      </c>
      <c r="AV9" s="180">
        <v>0</v>
      </c>
      <c r="AW9" s="180">
        <v>120</v>
      </c>
      <c r="AX9" s="180">
        <v>0</v>
      </c>
      <c r="AY9" s="180">
        <v>0</v>
      </c>
      <c r="AZ9" s="180">
        <v>0</v>
      </c>
      <c r="BA9" s="179">
        <v>0</v>
      </c>
    </row>
    <row r="10" spans="1:54" ht="21.75" customHeight="1">
      <c r="A10" s="183"/>
      <c r="B10" s="171"/>
      <c r="C10" s="171"/>
      <c r="D10" s="173" t="s">
        <v>28</v>
      </c>
      <c r="E10" s="184" t="s">
        <v>26</v>
      </c>
      <c r="F10" s="180">
        <v>120</v>
      </c>
      <c r="G10" s="179">
        <v>0</v>
      </c>
      <c r="H10" s="181">
        <v>0</v>
      </c>
      <c r="I10" s="180">
        <v>0</v>
      </c>
      <c r="J10" s="180">
        <v>0</v>
      </c>
      <c r="K10" s="180">
        <v>0</v>
      </c>
      <c r="L10" s="179">
        <v>0</v>
      </c>
      <c r="M10" s="181">
        <v>0</v>
      </c>
      <c r="N10" s="179">
        <v>0</v>
      </c>
      <c r="O10" s="179">
        <v>0</v>
      </c>
      <c r="P10" s="179">
        <v>0</v>
      </c>
      <c r="Q10" s="179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0</v>
      </c>
      <c r="Y10" s="180">
        <v>0</v>
      </c>
      <c r="Z10" s="180">
        <v>0</v>
      </c>
      <c r="AA10" s="180">
        <v>0</v>
      </c>
      <c r="AB10" s="180">
        <v>0</v>
      </c>
      <c r="AC10" s="180">
        <v>0</v>
      </c>
      <c r="AD10" s="180">
        <v>0</v>
      </c>
      <c r="AE10" s="179">
        <v>0</v>
      </c>
      <c r="AF10" s="181">
        <v>0</v>
      </c>
      <c r="AG10" s="179">
        <v>0</v>
      </c>
      <c r="AH10" s="179">
        <v>0</v>
      </c>
      <c r="AI10" s="179">
        <v>0</v>
      </c>
      <c r="AJ10" s="179">
        <v>0</v>
      </c>
      <c r="AK10" s="180">
        <v>0</v>
      </c>
      <c r="AL10" s="180">
        <v>0</v>
      </c>
      <c r="AM10" s="180">
        <v>0</v>
      </c>
      <c r="AN10" s="180">
        <v>0</v>
      </c>
      <c r="AO10" s="180">
        <v>0</v>
      </c>
      <c r="AP10" s="179">
        <v>0</v>
      </c>
      <c r="AQ10" s="181">
        <v>0</v>
      </c>
      <c r="AR10" s="180">
        <v>0</v>
      </c>
      <c r="AS10" s="180">
        <v>0</v>
      </c>
      <c r="AT10" s="180">
        <v>0</v>
      </c>
      <c r="AU10" s="180">
        <v>120</v>
      </c>
      <c r="AV10" s="180">
        <v>0</v>
      </c>
      <c r="AW10" s="180">
        <v>120</v>
      </c>
      <c r="AX10" s="180">
        <v>0</v>
      </c>
      <c r="AY10" s="180">
        <v>0</v>
      </c>
      <c r="AZ10" s="180">
        <v>0</v>
      </c>
      <c r="BA10" s="179">
        <v>0</v>
      </c>
      <c r="BB10" s="3"/>
    </row>
    <row r="11" spans="1:53" ht="21.75" customHeight="1">
      <c r="A11" s="183" t="s">
        <v>77</v>
      </c>
      <c r="B11" s="171" t="s">
        <v>24</v>
      </c>
      <c r="C11" s="171" t="s">
        <v>107</v>
      </c>
      <c r="D11" s="173" t="s">
        <v>60</v>
      </c>
      <c r="E11" s="184" t="s">
        <v>69</v>
      </c>
      <c r="F11" s="180">
        <v>60</v>
      </c>
      <c r="G11" s="179">
        <v>0</v>
      </c>
      <c r="H11" s="181">
        <v>0</v>
      </c>
      <c r="I11" s="180">
        <v>0</v>
      </c>
      <c r="J11" s="180">
        <v>0</v>
      </c>
      <c r="K11" s="180">
        <v>0</v>
      </c>
      <c r="L11" s="179">
        <v>0</v>
      </c>
      <c r="M11" s="181">
        <v>0</v>
      </c>
      <c r="N11" s="179">
        <v>0</v>
      </c>
      <c r="O11" s="179">
        <v>0</v>
      </c>
      <c r="P11" s="179">
        <v>0</v>
      </c>
      <c r="Q11" s="179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180">
        <v>0</v>
      </c>
      <c r="AD11" s="180">
        <v>0</v>
      </c>
      <c r="AE11" s="179">
        <v>0</v>
      </c>
      <c r="AF11" s="181">
        <v>0</v>
      </c>
      <c r="AG11" s="179">
        <v>0</v>
      </c>
      <c r="AH11" s="179">
        <v>0</v>
      </c>
      <c r="AI11" s="179">
        <v>0</v>
      </c>
      <c r="AJ11" s="179">
        <v>0</v>
      </c>
      <c r="AK11" s="180">
        <v>0</v>
      </c>
      <c r="AL11" s="180">
        <v>0</v>
      </c>
      <c r="AM11" s="180">
        <v>0</v>
      </c>
      <c r="AN11" s="180">
        <v>0</v>
      </c>
      <c r="AO11" s="180">
        <v>0</v>
      </c>
      <c r="AP11" s="179">
        <v>0</v>
      </c>
      <c r="AQ11" s="181">
        <v>0</v>
      </c>
      <c r="AR11" s="180">
        <v>0</v>
      </c>
      <c r="AS11" s="180">
        <v>0</v>
      </c>
      <c r="AT11" s="180">
        <v>0</v>
      </c>
      <c r="AU11" s="180">
        <v>60</v>
      </c>
      <c r="AV11" s="180">
        <v>0</v>
      </c>
      <c r="AW11" s="180">
        <v>60</v>
      </c>
      <c r="AX11" s="180">
        <v>0</v>
      </c>
      <c r="AY11" s="180">
        <v>0</v>
      </c>
      <c r="AZ11" s="180">
        <v>0</v>
      </c>
      <c r="BA11" s="179">
        <v>0</v>
      </c>
    </row>
    <row r="12" spans="1:53" ht="21.75" customHeight="1">
      <c r="A12" s="183" t="s">
        <v>77</v>
      </c>
      <c r="B12" s="171" t="s">
        <v>24</v>
      </c>
      <c r="C12" s="171" t="s">
        <v>107</v>
      </c>
      <c r="D12" s="173" t="s">
        <v>60</v>
      </c>
      <c r="E12" s="184" t="s">
        <v>69</v>
      </c>
      <c r="F12" s="180">
        <v>60</v>
      </c>
      <c r="G12" s="179">
        <v>0</v>
      </c>
      <c r="H12" s="181">
        <v>0</v>
      </c>
      <c r="I12" s="180">
        <v>0</v>
      </c>
      <c r="J12" s="180">
        <v>0</v>
      </c>
      <c r="K12" s="180">
        <v>0</v>
      </c>
      <c r="L12" s="179">
        <v>0</v>
      </c>
      <c r="M12" s="181">
        <v>0</v>
      </c>
      <c r="N12" s="179">
        <v>0</v>
      </c>
      <c r="O12" s="179">
        <v>0</v>
      </c>
      <c r="P12" s="179">
        <v>0</v>
      </c>
      <c r="Q12" s="179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180">
        <v>0</v>
      </c>
      <c r="AD12" s="180">
        <v>0</v>
      </c>
      <c r="AE12" s="179">
        <v>0</v>
      </c>
      <c r="AF12" s="181">
        <v>0</v>
      </c>
      <c r="AG12" s="179">
        <v>0</v>
      </c>
      <c r="AH12" s="179">
        <v>0</v>
      </c>
      <c r="AI12" s="179">
        <v>0</v>
      </c>
      <c r="AJ12" s="179">
        <v>0</v>
      </c>
      <c r="AK12" s="180">
        <v>0</v>
      </c>
      <c r="AL12" s="180">
        <v>0</v>
      </c>
      <c r="AM12" s="180">
        <v>0</v>
      </c>
      <c r="AN12" s="180">
        <v>0</v>
      </c>
      <c r="AO12" s="180">
        <v>0</v>
      </c>
      <c r="AP12" s="179">
        <v>0</v>
      </c>
      <c r="AQ12" s="181">
        <v>0</v>
      </c>
      <c r="AR12" s="180">
        <v>0</v>
      </c>
      <c r="AS12" s="180">
        <v>0</v>
      </c>
      <c r="AT12" s="180">
        <v>0</v>
      </c>
      <c r="AU12" s="180">
        <v>60</v>
      </c>
      <c r="AV12" s="180">
        <v>0</v>
      </c>
      <c r="AW12" s="180">
        <v>60</v>
      </c>
      <c r="AX12" s="180">
        <v>0</v>
      </c>
      <c r="AY12" s="180">
        <v>0</v>
      </c>
      <c r="AZ12" s="180">
        <v>0</v>
      </c>
      <c r="BA12" s="179">
        <v>0</v>
      </c>
    </row>
    <row r="13" spans="25:48" ht="21.75" customHeight="1">
      <c r="Y13" s="3"/>
      <c r="Z13" s="3"/>
      <c r="AA13" s="3"/>
      <c r="AB13" s="3"/>
      <c r="AV13" s="16"/>
    </row>
    <row r="14" ht="21.75" customHeight="1">
      <c r="AV14" s="16"/>
    </row>
    <row r="15" ht="21.75" customHeight="1">
      <c r="AV15" s="16"/>
    </row>
    <row r="16" ht="21.75" customHeight="1">
      <c r="AV16" s="16"/>
    </row>
    <row r="17" ht="21.75" customHeight="1">
      <c r="AV17" s="16"/>
    </row>
    <row r="18" ht="21.75" customHeight="1">
      <c r="AV18" s="16"/>
    </row>
    <row r="19" ht="21.75" customHeight="1">
      <c r="AV19" s="16"/>
    </row>
    <row r="20" ht="21.75" customHeight="1">
      <c r="AV20" s="16"/>
    </row>
    <row r="21" ht="21.75" customHeight="1">
      <c r="AV21" s="16"/>
    </row>
    <row r="22" ht="21.75" customHeight="1">
      <c r="AV22" s="16"/>
    </row>
    <row r="23" ht="21.75" customHeight="1">
      <c r="AV23" s="16"/>
    </row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</sheetData>
  <mergeCells count="55">
    <mergeCell ref="J6:J7"/>
    <mergeCell ref="AQ6:AQ7"/>
    <mergeCell ref="AD6:AD7"/>
    <mergeCell ref="AF6:AF7"/>
    <mergeCell ref="AE6:AE7"/>
    <mergeCell ref="M6:M7"/>
    <mergeCell ref="L6:L7"/>
    <mergeCell ref="P6:P7"/>
    <mergeCell ref="O6:O7"/>
    <mergeCell ref="N6:N7"/>
    <mergeCell ref="AC6:AC7"/>
    <mergeCell ref="U6:U7"/>
    <mergeCell ref="AJ6:AJ7"/>
    <mergeCell ref="X6:X7"/>
    <mergeCell ref="V6:V7"/>
    <mergeCell ref="AB6:AB7"/>
    <mergeCell ref="AA6:AA7"/>
    <mergeCell ref="AI6:AI7"/>
    <mergeCell ref="AH6:AH7"/>
    <mergeCell ref="AG6:AG7"/>
    <mergeCell ref="AK6:AK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A6:A7"/>
    <mergeCell ref="A4:C5"/>
    <mergeCell ref="D4:D7"/>
    <mergeCell ref="E4:E7"/>
    <mergeCell ref="B6:B7"/>
    <mergeCell ref="C6:C7"/>
    <mergeCell ref="K6:K7"/>
    <mergeCell ref="Q6:Q7"/>
    <mergeCell ref="S6:S7"/>
    <mergeCell ref="AU5:AU7"/>
    <mergeCell ref="AR6:AR7"/>
    <mergeCell ref="AS6:AS7"/>
    <mergeCell ref="AT6:AT7"/>
    <mergeCell ref="AW5:AW7"/>
    <mergeCell ref="AX5:AX7"/>
    <mergeCell ref="BA5:BA7"/>
    <mergeCell ref="AV5:AV7"/>
    <mergeCell ref="AZ5:AZ7"/>
    <mergeCell ref="AY5:AY7"/>
    <mergeCell ref="AL6:AL7"/>
    <mergeCell ref="AO6:AO7"/>
    <mergeCell ref="AP6:AP7"/>
    <mergeCell ref="AM6:AM7"/>
    <mergeCell ref="AN6:AN7"/>
  </mergeCells>
  <printOptions horizontalCentered="1"/>
  <pageMargins left="0.7874015748031495" right="0.5905511811023622" top="0.7874015748031495" bottom="0.39370078740157477" header="0" footer="0"/>
  <pageSetup fitToHeight="1" fitToWidth="1" horizontalDpi="360" verticalDpi="360" orientation="landscape" paperSize="8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22"/>
  <sheetViews>
    <sheetView showGridLines="0" showZeros="0" workbookViewId="0" topLeftCell="A1">
      <selection activeCell="A12" activeCellId="1" sqref="A10:IV10 A12:IV14"/>
    </sheetView>
  </sheetViews>
  <sheetFormatPr defaultColWidth="9.16015625" defaultRowHeight="11.25"/>
  <cols>
    <col min="1" max="3" width="5.33203125" style="0" customWidth="1"/>
    <col min="4" max="4" width="11.5" style="0" customWidth="1"/>
    <col min="5" max="5" width="24.83203125" style="0" customWidth="1"/>
    <col min="6" max="6" width="9.83203125" style="0" customWidth="1"/>
    <col min="7" max="7" width="9" style="0" customWidth="1"/>
    <col min="8" max="8" width="8.66015625" style="0" customWidth="1"/>
    <col min="9" max="11" width="6.83203125" style="0" customWidth="1"/>
    <col min="12" max="16" width="9.16015625" style="0" customWidth="1"/>
    <col min="17" max="24" width="6.83203125" style="0" customWidth="1"/>
    <col min="25" max="25" width="7.83203125" style="0" customWidth="1"/>
    <col min="26" max="26" width="6.33203125" style="0" customWidth="1"/>
    <col min="27" max="27" width="7" style="0" customWidth="1"/>
    <col min="28" max="28" width="7.83203125" style="0" customWidth="1"/>
    <col min="29" max="29" width="5.5" style="0" customWidth="1"/>
    <col min="30" max="30" width="4.33203125" style="0" customWidth="1"/>
    <col min="31" max="31" width="7.83203125" style="0" customWidth="1"/>
    <col min="32" max="32" width="4.16015625" style="0" customWidth="1"/>
    <col min="33" max="35" width="9.16015625" style="0" customWidth="1"/>
    <col min="36" max="36" width="7" style="0" customWidth="1"/>
    <col min="37" max="37" width="8.66015625" style="0" customWidth="1"/>
    <col min="38" max="42" width="6.66015625" style="0" customWidth="1"/>
    <col min="43" max="43" width="8.66015625" style="0" customWidth="1"/>
    <col min="44" max="46" width="7" style="0" customWidth="1"/>
    <col min="47" max="53" width="8.66015625" style="0" customWidth="1"/>
  </cols>
  <sheetData>
    <row r="1" ht="20.25" customHeight="1"/>
    <row r="2" spans="1:53" ht="25.5" customHeight="1">
      <c r="A2" s="117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</row>
    <row r="3" spans="1:53" ht="25.5" customHeight="1">
      <c r="A3" s="125" t="str">
        <f>'1收支预算总表'!A3</f>
        <v>邓州市残疾人联合会机关</v>
      </c>
      <c r="B3" s="125"/>
      <c r="C3" s="125"/>
      <c r="D3" s="125"/>
      <c r="E3" s="125"/>
      <c r="F3" s="5"/>
      <c r="G3" s="5"/>
      <c r="H3" s="3"/>
      <c r="AV3" s="16"/>
      <c r="BA3" s="6" t="s">
        <v>76</v>
      </c>
    </row>
    <row r="4" spans="1:53" ht="24.75" customHeight="1">
      <c r="A4" s="127" t="s">
        <v>154</v>
      </c>
      <c r="B4" s="127"/>
      <c r="C4" s="127"/>
      <c r="D4" s="123" t="s">
        <v>58</v>
      </c>
      <c r="E4" s="123" t="s">
        <v>38</v>
      </c>
      <c r="F4" s="124" t="s">
        <v>104</v>
      </c>
      <c r="G4" s="7" t="s">
        <v>10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 t="s">
        <v>84</v>
      </c>
      <c r="AV4" s="17"/>
      <c r="AW4" s="8"/>
      <c r="AX4" s="8"/>
      <c r="AY4" s="8"/>
      <c r="AZ4" s="8"/>
      <c r="BA4" s="8"/>
    </row>
    <row r="5" spans="1:53" ht="24" customHeight="1">
      <c r="A5" s="128"/>
      <c r="B5" s="128"/>
      <c r="C5" s="128"/>
      <c r="D5" s="124"/>
      <c r="E5" s="124"/>
      <c r="F5" s="124"/>
      <c r="G5" s="124" t="s">
        <v>102</v>
      </c>
      <c r="H5" s="4" t="s">
        <v>78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 t="s">
        <v>5</v>
      </c>
      <c r="AL5" s="9"/>
      <c r="AM5" s="4"/>
      <c r="AN5" s="4"/>
      <c r="AO5" s="4"/>
      <c r="AP5" s="4"/>
      <c r="AQ5" s="4" t="s">
        <v>100</v>
      </c>
      <c r="AR5" s="4"/>
      <c r="AS5" s="4"/>
      <c r="AT5" s="4"/>
      <c r="AU5" s="124" t="s">
        <v>30</v>
      </c>
      <c r="AV5" s="121" t="s">
        <v>7</v>
      </c>
      <c r="AW5" s="124" t="s">
        <v>122</v>
      </c>
      <c r="AX5" s="124" t="s">
        <v>88</v>
      </c>
      <c r="AY5" s="121" t="s">
        <v>9</v>
      </c>
      <c r="AZ5" s="121" t="s">
        <v>21</v>
      </c>
      <c r="BA5" s="124" t="s">
        <v>44</v>
      </c>
    </row>
    <row r="6" spans="1:53" ht="20.25" customHeight="1">
      <c r="A6" s="126" t="s">
        <v>53</v>
      </c>
      <c r="B6" s="129" t="s">
        <v>106</v>
      </c>
      <c r="C6" s="129" t="s">
        <v>101</v>
      </c>
      <c r="D6" s="124"/>
      <c r="E6" s="124"/>
      <c r="F6" s="124"/>
      <c r="G6" s="124"/>
      <c r="H6" s="124" t="s">
        <v>102</v>
      </c>
      <c r="I6" s="124" t="s">
        <v>95</v>
      </c>
      <c r="J6" s="124" t="s">
        <v>90</v>
      </c>
      <c r="K6" s="121" t="s">
        <v>47</v>
      </c>
      <c r="L6" s="121" t="s">
        <v>140</v>
      </c>
      <c r="M6" s="121" t="s">
        <v>27</v>
      </c>
      <c r="N6" s="121" t="s">
        <v>3</v>
      </c>
      <c r="O6" s="121" t="s">
        <v>128</v>
      </c>
      <c r="P6" s="121" t="s">
        <v>48</v>
      </c>
      <c r="Q6" s="124" t="s">
        <v>25</v>
      </c>
      <c r="R6" s="124" t="s">
        <v>145</v>
      </c>
      <c r="S6" s="121" t="s">
        <v>147</v>
      </c>
      <c r="T6" s="124" t="s">
        <v>4</v>
      </c>
      <c r="U6" s="124" t="s">
        <v>37</v>
      </c>
      <c r="V6" s="121" t="s">
        <v>62</v>
      </c>
      <c r="W6" s="124" t="s">
        <v>112</v>
      </c>
      <c r="X6" s="124" t="s">
        <v>151</v>
      </c>
      <c r="Y6" s="124" t="s">
        <v>13</v>
      </c>
      <c r="Z6" s="124" t="s">
        <v>51</v>
      </c>
      <c r="AA6" s="124" t="s">
        <v>67</v>
      </c>
      <c r="AB6" s="121" t="s">
        <v>72</v>
      </c>
      <c r="AC6" s="124" t="s">
        <v>68</v>
      </c>
      <c r="AD6" s="124" t="s">
        <v>45</v>
      </c>
      <c r="AE6" s="124" t="s">
        <v>127</v>
      </c>
      <c r="AF6" s="124" t="s">
        <v>23</v>
      </c>
      <c r="AG6" s="124" t="s">
        <v>105</v>
      </c>
      <c r="AH6" s="124" t="s">
        <v>109</v>
      </c>
      <c r="AI6" s="124" t="s">
        <v>22</v>
      </c>
      <c r="AJ6" s="124" t="s">
        <v>39</v>
      </c>
      <c r="AK6" s="124" t="s">
        <v>102</v>
      </c>
      <c r="AL6" s="124" t="s">
        <v>70</v>
      </c>
      <c r="AM6" s="130" t="s">
        <v>19</v>
      </c>
      <c r="AN6" s="124" t="s">
        <v>115</v>
      </c>
      <c r="AO6" s="121" t="s">
        <v>134</v>
      </c>
      <c r="AP6" s="121" t="s">
        <v>31</v>
      </c>
      <c r="AQ6" s="124" t="s">
        <v>30</v>
      </c>
      <c r="AR6" s="124" t="s">
        <v>136</v>
      </c>
      <c r="AS6" s="124" t="s">
        <v>83</v>
      </c>
      <c r="AT6" s="124" t="s">
        <v>91</v>
      </c>
      <c r="AU6" s="124"/>
      <c r="AV6" s="122"/>
      <c r="AW6" s="124"/>
      <c r="AX6" s="124"/>
      <c r="AY6" s="122"/>
      <c r="AZ6" s="122"/>
      <c r="BA6" s="124"/>
    </row>
    <row r="7" spans="1:53" ht="37.5" customHeight="1">
      <c r="A7" s="126"/>
      <c r="B7" s="129"/>
      <c r="C7" s="129"/>
      <c r="D7" s="124"/>
      <c r="E7" s="124"/>
      <c r="F7" s="124"/>
      <c r="G7" s="124"/>
      <c r="H7" s="124"/>
      <c r="I7" s="124"/>
      <c r="J7" s="124"/>
      <c r="K7" s="123"/>
      <c r="L7" s="121"/>
      <c r="M7" s="121"/>
      <c r="N7" s="121"/>
      <c r="O7" s="121"/>
      <c r="P7" s="121"/>
      <c r="Q7" s="124"/>
      <c r="R7" s="124"/>
      <c r="S7" s="123"/>
      <c r="T7" s="124"/>
      <c r="U7" s="124"/>
      <c r="V7" s="123"/>
      <c r="W7" s="124"/>
      <c r="X7" s="124"/>
      <c r="Y7" s="124"/>
      <c r="Z7" s="124"/>
      <c r="AA7" s="124"/>
      <c r="AB7" s="123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30"/>
      <c r="AN7" s="124"/>
      <c r="AO7" s="123"/>
      <c r="AP7" s="123"/>
      <c r="AQ7" s="124"/>
      <c r="AR7" s="124"/>
      <c r="AS7" s="124"/>
      <c r="AT7" s="124"/>
      <c r="AU7" s="124"/>
      <c r="AV7" s="123"/>
      <c r="AW7" s="124"/>
      <c r="AX7" s="124"/>
      <c r="AY7" s="123"/>
      <c r="AZ7" s="123"/>
      <c r="BA7" s="124"/>
    </row>
    <row r="8" spans="1:53" ht="24" customHeight="1">
      <c r="A8" s="10" t="s">
        <v>97</v>
      </c>
      <c r="B8" s="11" t="s">
        <v>97</v>
      </c>
      <c r="C8" s="11" t="s">
        <v>97</v>
      </c>
      <c r="D8" s="12" t="s">
        <v>97</v>
      </c>
      <c r="E8" s="13" t="s">
        <v>97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</row>
    <row r="9" spans="1:53" s="3" customFormat="1" ht="33" customHeight="1">
      <c r="A9" s="183"/>
      <c r="B9" s="171"/>
      <c r="C9" s="171"/>
      <c r="D9" s="173"/>
      <c r="E9" s="184" t="s">
        <v>30</v>
      </c>
      <c r="F9" s="180">
        <v>2.3</v>
      </c>
      <c r="G9" s="179">
        <v>0</v>
      </c>
      <c r="H9" s="181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179">
        <v>0</v>
      </c>
      <c r="Q9" s="181">
        <v>0</v>
      </c>
      <c r="R9" s="180">
        <v>0</v>
      </c>
      <c r="S9" s="180">
        <v>0</v>
      </c>
      <c r="T9" s="180">
        <v>0</v>
      </c>
      <c r="U9" s="180">
        <v>0</v>
      </c>
      <c r="V9" s="180">
        <v>0</v>
      </c>
      <c r="W9" s="180">
        <v>0</v>
      </c>
      <c r="X9" s="180">
        <v>0</v>
      </c>
      <c r="Y9" s="180">
        <v>0</v>
      </c>
      <c r="Z9" s="180">
        <v>0</v>
      </c>
      <c r="AA9" s="180">
        <v>0</v>
      </c>
      <c r="AB9" s="180">
        <v>0</v>
      </c>
      <c r="AC9" s="180">
        <v>0</v>
      </c>
      <c r="AD9" s="180">
        <v>0</v>
      </c>
      <c r="AE9" s="179">
        <v>0</v>
      </c>
      <c r="AF9" s="181">
        <v>0</v>
      </c>
      <c r="AG9" s="179">
        <v>0</v>
      </c>
      <c r="AH9" s="179">
        <v>0</v>
      </c>
      <c r="AI9" s="179">
        <v>0</v>
      </c>
      <c r="AJ9" s="181">
        <v>0</v>
      </c>
      <c r="AK9" s="180">
        <v>0</v>
      </c>
      <c r="AL9" s="180">
        <v>0</v>
      </c>
      <c r="AM9" s="180">
        <v>0</v>
      </c>
      <c r="AN9" s="180">
        <v>0</v>
      </c>
      <c r="AO9" s="180">
        <v>0</v>
      </c>
      <c r="AP9" s="179">
        <v>0</v>
      </c>
      <c r="AQ9" s="181">
        <v>0</v>
      </c>
      <c r="AR9" s="180">
        <v>0</v>
      </c>
      <c r="AS9" s="180">
        <v>0</v>
      </c>
      <c r="AT9" s="180">
        <v>0</v>
      </c>
      <c r="AU9" s="180">
        <v>2.3</v>
      </c>
      <c r="AV9" s="180">
        <v>0</v>
      </c>
      <c r="AW9" s="180">
        <v>2.3</v>
      </c>
      <c r="AX9" s="180">
        <v>0</v>
      </c>
      <c r="AY9" s="180">
        <v>0</v>
      </c>
      <c r="AZ9" s="180">
        <v>0</v>
      </c>
      <c r="BA9" s="179">
        <v>0</v>
      </c>
    </row>
    <row r="10" spans="1:53" ht="33" customHeight="1">
      <c r="A10" s="183"/>
      <c r="B10" s="171"/>
      <c r="C10" s="171"/>
      <c r="D10" s="173" t="s">
        <v>28</v>
      </c>
      <c r="E10" s="184" t="s">
        <v>0</v>
      </c>
      <c r="F10" s="180">
        <v>2.3</v>
      </c>
      <c r="G10" s="179">
        <v>0</v>
      </c>
      <c r="H10" s="181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79">
        <v>0</v>
      </c>
      <c r="Q10" s="181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0</v>
      </c>
      <c r="Y10" s="180">
        <v>0</v>
      </c>
      <c r="Z10" s="180">
        <v>0</v>
      </c>
      <c r="AA10" s="180">
        <v>0</v>
      </c>
      <c r="AB10" s="180">
        <v>0</v>
      </c>
      <c r="AC10" s="180">
        <v>0</v>
      </c>
      <c r="AD10" s="180">
        <v>0</v>
      </c>
      <c r="AE10" s="179">
        <v>0</v>
      </c>
      <c r="AF10" s="181">
        <v>0</v>
      </c>
      <c r="AG10" s="179">
        <v>0</v>
      </c>
      <c r="AH10" s="179">
        <v>0</v>
      </c>
      <c r="AI10" s="179">
        <v>0</v>
      </c>
      <c r="AJ10" s="181">
        <v>0</v>
      </c>
      <c r="AK10" s="180">
        <v>0</v>
      </c>
      <c r="AL10" s="180">
        <v>0</v>
      </c>
      <c r="AM10" s="180">
        <v>0</v>
      </c>
      <c r="AN10" s="180">
        <v>0</v>
      </c>
      <c r="AO10" s="180">
        <v>0</v>
      </c>
      <c r="AP10" s="179">
        <v>0</v>
      </c>
      <c r="AQ10" s="181">
        <v>0</v>
      </c>
      <c r="AR10" s="180">
        <v>0</v>
      </c>
      <c r="AS10" s="180">
        <v>0</v>
      </c>
      <c r="AT10" s="180">
        <v>0</v>
      </c>
      <c r="AU10" s="180">
        <v>2.3</v>
      </c>
      <c r="AV10" s="180">
        <v>0</v>
      </c>
      <c r="AW10" s="180">
        <v>2.3</v>
      </c>
      <c r="AX10" s="180">
        <v>0</v>
      </c>
      <c r="AY10" s="180">
        <v>0</v>
      </c>
      <c r="AZ10" s="180">
        <v>0</v>
      </c>
      <c r="BA10" s="179">
        <v>0</v>
      </c>
    </row>
    <row r="11" spans="1:53" ht="33" customHeight="1">
      <c r="A11" s="183" t="s">
        <v>77</v>
      </c>
      <c r="B11" s="171" t="s">
        <v>24</v>
      </c>
      <c r="C11" s="171" t="s">
        <v>107</v>
      </c>
      <c r="D11" s="173" t="s">
        <v>60</v>
      </c>
      <c r="E11" s="184" t="s">
        <v>66</v>
      </c>
      <c r="F11" s="180">
        <v>2.3</v>
      </c>
      <c r="G11" s="179">
        <v>0</v>
      </c>
      <c r="H11" s="181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79">
        <v>0</v>
      </c>
      <c r="Q11" s="181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180">
        <v>0</v>
      </c>
      <c r="AD11" s="180">
        <v>0</v>
      </c>
      <c r="AE11" s="179">
        <v>0</v>
      </c>
      <c r="AF11" s="181">
        <v>0</v>
      </c>
      <c r="AG11" s="179">
        <v>0</v>
      </c>
      <c r="AH11" s="179">
        <v>0</v>
      </c>
      <c r="AI11" s="179">
        <v>0</v>
      </c>
      <c r="AJ11" s="181">
        <v>0</v>
      </c>
      <c r="AK11" s="180">
        <v>0</v>
      </c>
      <c r="AL11" s="180">
        <v>0</v>
      </c>
      <c r="AM11" s="180">
        <v>0</v>
      </c>
      <c r="AN11" s="180">
        <v>0</v>
      </c>
      <c r="AO11" s="180">
        <v>0</v>
      </c>
      <c r="AP11" s="179">
        <v>0</v>
      </c>
      <c r="AQ11" s="181">
        <v>0</v>
      </c>
      <c r="AR11" s="180">
        <v>0</v>
      </c>
      <c r="AS11" s="180">
        <v>0</v>
      </c>
      <c r="AT11" s="180">
        <v>0</v>
      </c>
      <c r="AU11" s="180">
        <v>2.3</v>
      </c>
      <c r="AV11" s="180">
        <v>0</v>
      </c>
      <c r="AW11" s="180">
        <v>2.3</v>
      </c>
      <c r="AX11" s="180">
        <v>0</v>
      </c>
      <c r="AY11" s="180">
        <v>0</v>
      </c>
      <c r="AZ11" s="180">
        <v>0</v>
      </c>
      <c r="BA11" s="179">
        <v>0</v>
      </c>
    </row>
    <row r="12" spans="25:48" ht="21.75" customHeight="1">
      <c r="Y12" s="3"/>
      <c r="Z12" s="3"/>
      <c r="AA12" s="3"/>
      <c r="AB12" s="3"/>
      <c r="AV12" s="16"/>
    </row>
    <row r="13" ht="21.75" customHeight="1">
      <c r="AV13" s="16"/>
    </row>
    <row r="14" ht="21.75" customHeight="1">
      <c r="AV14" s="16"/>
    </row>
    <row r="15" ht="21.75" customHeight="1">
      <c r="AV15" s="16"/>
    </row>
    <row r="16" ht="21.75" customHeight="1">
      <c r="AV16" s="16"/>
    </row>
    <row r="17" ht="21.75" customHeight="1">
      <c r="AV17" s="16"/>
    </row>
    <row r="18" ht="21.75" customHeight="1">
      <c r="AV18" s="16"/>
    </row>
    <row r="19" ht="21.75" customHeight="1">
      <c r="AV19" s="16"/>
    </row>
    <row r="20" ht="21.75" customHeight="1">
      <c r="AV20" s="16"/>
    </row>
    <row r="21" ht="21.75" customHeight="1">
      <c r="AV21" s="16"/>
    </row>
    <row r="22" ht="21.75" customHeight="1">
      <c r="AV22" s="16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</sheetData>
  <mergeCells count="55">
    <mergeCell ref="N6:N7"/>
    <mergeCell ref="M6:M7"/>
    <mergeCell ref="L6:L7"/>
    <mergeCell ref="AI6:AI7"/>
    <mergeCell ref="AH6:AH7"/>
    <mergeCell ref="AG6:AG7"/>
    <mergeCell ref="AF6:AF7"/>
    <mergeCell ref="AE6:AE7"/>
    <mergeCell ref="P6:P7"/>
    <mergeCell ref="O6:O7"/>
    <mergeCell ref="AL6:AL7"/>
    <mergeCell ref="AO6:AO7"/>
    <mergeCell ref="AP6:AP7"/>
    <mergeCell ref="AM6:AM7"/>
    <mergeCell ref="AN6:AN7"/>
    <mergeCell ref="AW5:AW7"/>
    <mergeCell ref="AX5:AX7"/>
    <mergeCell ref="BA5:BA7"/>
    <mergeCell ref="AV5:AV7"/>
    <mergeCell ref="A6:A7"/>
    <mergeCell ref="A4:C5"/>
    <mergeCell ref="D4:D7"/>
    <mergeCell ref="E4:E7"/>
    <mergeCell ref="B6:B7"/>
    <mergeCell ref="C6:C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J6:J7"/>
    <mergeCell ref="AQ6:AQ7"/>
    <mergeCell ref="AD6:AD7"/>
    <mergeCell ref="AC6:AC7"/>
    <mergeCell ref="U6:U7"/>
    <mergeCell ref="AJ6:AJ7"/>
    <mergeCell ref="X6:X7"/>
    <mergeCell ref="V6:V7"/>
    <mergeCell ref="AB6:AB7"/>
    <mergeCell ref="AA6:AA7"/>
    <mergeCell ref="AZ5:AZ7"/>
    <mergeCell ref="AY5:AY7"/>
    <mergeCell ref="K6:K7"/>
    <mergeCell ref="Q6:Q7"/>
    <mergeCell ref="S6:S7"/>
    <mergeCell ref="AK6:AK7"/>
    <mergeCell ref="AU5:AU7"/>
    <mergeCell ref="AR6:AR7"/>
    <mergeCell ref="AS6:AS7"/>
    <mergeCell ref="AT6:AT7"/>
  </mergeCells>
  <printOptions horizontalCentered="1"/>
  <pageMargins left="0.7874015748031495" right="0.39370078740157477" top="1.1811023622047243" bottom="0.39370078740157477" header="0" footer="0"/>
  <pageSetup fitToHeight="1" fitToWidth="1" horizontalDpi="360" verticalDpi="360" orientation="landscape" paperSize="8" scale="62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showZeros="0" workbookViewId="0" topLeftCell="A1">
      <selection activeCell="F12" sqref="F12:F16"/>
    </sheetView>
  </sheetViews>
  <sheetFormatPr defaultColWidth="9.16015625" defaultRowHeight="11.25"/>
  <cols>
    <col min="1" max="3" width="4.83203125" style="0" customWidth="1"/>
    <col min="4" max="4" width="12" style="0" customWidth="1"/>
    <col min="5" max="5" width="39.5" style="0" customWidth="1"/>
    <col min="6" max="6" width="12.5" style="0" customWidth="1"/>
    <col min="7" max="7" width="12" style="0" customWidth="1"/>
    <col min="8" max="9" width="10.83203125" style="0" customWidth="1"/>
    <col min="10" max="10" width="11.16015625" style="0" customWidth="1"/>
    <col min="11" max="11" width="10.66015625" style="0" customWidth="1"/>
    <col min="12" max="12" width="11.66015625" style="0" customWidth="1"/>
    <col min="13" max="13" width="11.5" style="0" customWidth="1"/>
    <col min="14" max="14" width="10.33203125" style="0" customWidth="1"/>
    <col min="15" max="15" width="11.16015625" style="0" customWidth="1"/>
    <col min="16" max="16" width="9.66015625" style="0" customWidth="1"/>
  </cols>
  <sheetData>
    <row r="1" ht="18.75" customHeight="1">
      <c r="P1" s="58"/>
    </row>
    <row r="2" spans="1:16" ht="25.5" customHeight="1">
      <c r="A2" s="135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5.5" customHeight="1">
      <c r="A3" s="125" t="str">
        <f>'1收支预算总表'!A3</f>
        <v>邓州市残疾人联合会机关</v>
      </c>
      <c r="B3" s="136"/>
      <c r="C3" s="136"/>
      <c r="D3" s="136"/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1" t="s">
        <v>76</v>
      </c>
    </row>
    <row r="4" spans="1:16" ht="25.5" customHeight="1">
      <c r="A4" s="14" t="s">
        <v>154</v>
      </c>
      <c r="B4" s="14"/>
      <c r="C4" s="15"/>
      <c r="D4" s="124" t="s">
        <v>58</v>
      </c>
      <c r="E4" s="124" t="s">
        <v>82</v>
      </c>
      <c r="F4" s="104" t="s">
        <v>126</v>
      </c>
      <c r="G4" s="105" t="s">
        <v>89</v>
      </c>
      <c r="H4" s="106"/>
      <c r="I4" s="106"/>
      <c r="J4" s="106"/>
      <c r="K4" s="107"/>
      <c r="L4" s="134" t="s">
        <v>139</v>
      </c>
      <c r="M4" s="132" t="s">
        <v>75</v>
      </c>
      <c r="N4" s="132" t="s">
        <v>121</v>
      </c>
      <c r="O4" s="132" t="s">
        <v>54</v>
      </c>
      <c r="P4" s="133" t="s">
        <v>87</v>
      </c>
    </row>
    <row r="5" spans="1:16" ht="25.5" customHeight="1">
      <c r="A5" s="56"/>
      <c r="B5" s="56"/>
      <c r="C5" s="15"/>
      <c r="D5" s="124"/>
      <c r="E5" s="124"/>
      <c r="F5" s="104"/>
      <c r="G5" s="124" t="s">
        <v>143</v>
      </c>
      <c r="H5" s="132" t="s">
        <v>86</v>
      </c>
      <c r="I5" s="134" t="s">
        <v>17</v>
      </c>
      <c r="J5" s="134" t="s">
        <v>85</v>
      </c>
      <c r="K5" s="134" t="s">
        <v>87</v>
      </c>
      <c r="L5" s="134"/>
      <c r="M5" s="132"/>
      <c r="N5" s="132"/>
      <c r="O5" s="132"/>
      <c r="P5" s="133"/>
    </row>
    <row r="6" spans="1:16" ht="23.25" customHeight="1">
      <c r="A6" s="108" t="s">
        <v>53</v>
      </c>
      <c r="B6" s="131" t="s">
        <v>106</v>
      </c>
      <c r="C6" s="131" t="s">
        <v>101</v>
      </c>
      <c r="D6" s="124"/>
      <c r="E6" s="124"/>
      <c r="F6" s="104"/>
      <c r="G6" s="124"/>
      <c r="H6" s="132"/>
      <c r="I6" s="134"/>
      <c r="J6" s="134"/>
      <c r="K6" s="134"/>
      <c r="L6" s="134"/>
      <c r="M6" s="132"/>
      <c r="N6" s="132"/>
      <c r="O6" s="132"/>
      <c r="P6" s="133"/>
    </row>
    <row r="7" spans="1:16" ht="21" customHeight="1">
      <c r="A7" s="108"/>
      <c r="B7" s="131"/>
      <c r="C7" s="131"/>
      <c r="D7" s="124"/>
      <c r="E7" s="124"/>
      <c r="F7" s="104"/>
      <c r="G7" s="124"/>
      <c r="H7" s="132"/>
      <c r="I7" s="134"/>
      <c r="J7" s="134"/>
      <c r="K7" s="134"/>
      <c r="L7" s="134"/>
      <c r="M7" s="132"/>
      <c r="N7" s="132"/>
      <c r="O7" s="132"/>
      <c r="P7" s="133"/>
    </row>
    <row r="8" spans="1:16" ht="20.25" customHeight="1">
      <c r="A8" s="61" t="s">
        <v>97</v>
      </c>
      <c r="B8" s="61" t="s">
        <v>97</v>
      </c>
      <c r="C8" s="61" t="s">
        <v>97</v>
      </c>
      <c r="D8" s="61" t="s">
        <v>97</v>
      </c>
      <c r="E8" s="61" t="s">
        <v>97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15">
        <v>7</v>
      </c>
      <c r="M8" s="115">
        <v>8</v>
      </c>
      <c r="N8" s="115">
        <v>9</v>
      </c>
      <c r="O8" s="115">
        <v>10</v>
      </c>
      <c r="P8" s="115">
        <v>11</v>
      </c>
    </row>
    <row r="9" spans="1:16" s="3" customFormat="1" ht="25.5" customHeight="1">
      <c r="A9" s="183"/>
      <c r="B9" s="183"/>
      <c r="C9" s="183"/>
      <c r="D9" s="183"/>
      <c r="E9" s="183" t="s">
        <v>30</v>
      </c>
      <c r="F9" s="185">
        <v>221.3</v>
      </c>
      <c r="G9" s="185">
        <v>10</v>
      </c>
      <c r="H9" s="185">
        <v>120</v>
      </c>
      <c r="I9" s="185">
        <v>0</v>
      </c>
      <c r="J9" s="185">
        <v>0</v>
      </c>
      <c r="K9" s="185">
        <v>2.3</v>
      </c>
      <c r="L9" s="185">
        <v>89</v>
      </c>
      <c r="M9" s="185">
        <v>0</v>
      </c>
      <c r="N9" s="185">
        <v>0</v>
      </c>
      <c r="O9" s="185">
        <v>0</v>
      </c>
      <c r="P9" s="166">
        <v>0</v>
      </c>
    </row>
    <row r="10" spans="1:17" ht="25.5" customHeight="1">
      <c r="A10" s="183"/>
      <c r="B10" s="183"/>
      <c r="C10" s="183"/>
      <c r="D10" s="183"/>
      <c r="E10" s="183" t="s">
        <v>49</v>
      </c>
      <c r="F10" s="185">
        <v>221.3</v>
      </c>
      <c r="G10" s="185">
        <v>10</v>
      </c>
      <c r="H10" s="185">
        <v>120</v>
      </c>
      <c r="I10" s="185">
        <v>0</v>
      </c>
      <c r="J10" s="185">
        <v>0</v>
      </c>
      <c r="K10" s="185">
        <v>2.3</v>
      </c>
      <c r="L10" s="185">
        <v>89</v>
      </c>
      <c r="M10" s="185">
        <v>0</v>
      </c>
      <c r="N10" s="185">
        <v>0</v>
      </c>
      <c r="O10" s="185">
        <v>0</v>
      </c>
      <c r="P10" s="166">
        <v>0</v>
      </c>
      <c r="Q10" s="3"/>
    </row>
    <row r="11" spans="1:17" ht="25.5" customHeight="1">
      <c r="A11" s="183"/>
      <c r="B11" s="183"/>
      <c r="C11" s="183"/>
      <c r="D11" s="183" t="s">
        <v>28</v>
      </c>
      <c r="E11" s="183" t="s">
        <v>0</v>
      </c>
      <c r="F11" s="185">
        <v>221.3</v>
      </c>
      <c r="G11" s="185">
        <v>10</v>
      </c>
      <c r="H11" s="185">
        <v>120</v>
      </c>
      <c r="I11" s="185">
        <v>0</v>
      </c>
      <c r="J11" s="185">
        <v>0</v>
      </c>
      <c r="K11" s="185">
        <v>2.3</v>
      </c>
      <c r="L11" s="185">
        <v>89</v>
      </c>
      <c r="M11" s="185">
        <v>0</v>
      </c>
      <c r="N11" s="185">
        <v>0</v>
      </c>
      <c r="O11" s="185">
        <v>0</v>
      </c>
      <c r="P11" s="166">
        <v>0</v>
      </c>
      <c r="Q11" s="3"/>
    </row>
    <row r="12" spans="1:16" ht="25.5" customHeight="1">
      <c r="A12" s="183" t="s">
        <v>77</v>
      </c>
      <c r="B12" s="183" t="s">
        <v>24</v>
      </c>
      <c r="C12" s="183" t="s">
        <v>55</v>
      </c>
      <c r="D12" s="183" t="s">
        <v>60</v>
      </c>
      <c r="E12" s="183" t="s">
        <v>18</v>
      </c>
      <c r="F12" s="185">
        <v>10</v>
      </c>
      <c r="G12" s="185">
        <v>10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66">
        <v>0</v>
      </c>
    </row>
    <row r="13" spans="1:16" ht="25.5" customHeight="1">
      <c r="A13" s="183" t="s">
        <v>77</v>
      </c>
      <c r="B13" s="183" t="s">
        <v>24</v>
      </c>
      <c r="C13" s="183" t="s">
        <v>107</v>
      </c>
      <c r="D13" s="183" t="s">
        <v>60</v>
      </c>
      <c r="E13" s="183" t="s">
        <v>35</v>
      </c>
      <c r="F13" s="185">
        <v>60</v>
      </c>
      <c r="G13" s="185">
        <v>0</v>
      </c>
      <c r="H13" s="185">
        <v>60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66">
        <v>0</v>
      </c>
    </row>
    <row r="14" spans="1:16" ht="25.5" customHeight="1">
      <c r="A14" s="183" t="s">
        <v>77</v>
      </c>
      <c r="B14" s="183" t="s">
        <v>24</v>
      </c>
      <c r="C14" s="183" t="s">
        <v>107</v>
      </c>
      <c r="D14" s="183" t="s">
        <v>60</v>
      </c>
      <c r="E14" s="183" t="s">
        <v>129</v>
      </c>
      <c r="F14" s="185">
        <v>89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89</v>
      </c>
      <c r="M14" s="185">
        <v>0</v>
      </c>
      <c r="N14" s="185">
        <v>0</v>
      </c>
      <c r="O14" s="185">
        <v>0</v>
      </c>
      <c r="P14" s="166">
        <v>0</v>
      </c>
    </row>
    <row r="15" spans="1:16" ht="25.5" customHeight="1">
      <c r="A15" s="183" t="s">
        <v>77</v>
      </c>
      <c r="B15" s="183" t="s">
        <v>24</v>
      </c>
      <c r="C15" s="183" t="s">
        <v>107</v>
      </c>
      <c r="D15" s="183" t="s">
        <v>60</v>
      </c>
      <c r="E15" s="183" t="s">
        <v>144</v>
      </c>
      <c r="F15" s="185">
        <v>2.3</v>
      </c>
      <c r="G15" s="185">
        <v>0</v>
      </c>
      <c r="H15" s="185">
        <v>0</v>
      </c>
      <c r="I15" s="185">
        <v>0</v>
      </c>
      <c r="J15" s="185">
        <v>0</v>
      </c>
      <c r="K15" s="185">
        <v>2.3</v>
      </c>
      <c r="L15" s="185">
        <v>0</v>
      </c>
      <c r="M15" s="185">
        <v>0</v>
      </c>
      <c r="N15" s="185">
        <v>0</v>
      </c>
      <c r="O15" s="185">
        <v>0</v>
      </c>
      <c r="P15" s="166">
        <v>0</v>
      </c>
    </row>
    <row r="16" spans="1:16" ht="25.5" customHeight="1">
      <c r="A16" s="183" t="s">
        <v>77</v>
      </c>
      <c r="B16" s="183" t="s">
        <v>24</v>
      </c>
      <c r="C16" s="183" t="s">
        <v>107</v>
      </c>
      <c r="D16" s="183" t="s">
        <v>60</v>
      </c>
      <c r="E16" s="183" t="s">
        <v>137</v>
      </c>
      <c r="F16" s="185">
        <v>60</v>
      </c>
      <c r="G16" s="185">
        <v>0</v>
      </c>
      <c r="H16" s="185">
        <v>60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66">
        <v>0</v>
      </c>
    </row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</sheetData>
  <mergeCells count="19">
    <mergeCell ref="A2:P2"/>
    <mergeCell ref="A3:E3"/>
    <mergeCell ref="D4:D7"/>
    <mergeCell ref="E4:E7"/>
    <mergeCell ref="F4:F7"/>
    <mergeCell ref="G4:K4"/>
    <mergeCell ref="L4:L7"/>
    <mergeCell ref="M4:M7"/>
    <mergeCell ref="N4:N7"/>
    <mergeCell ref="A6:A7"/>
    <mergeCell ref="B6:B7"/>
    <mergeCell ref="C6:C7"/>
    <mergeCell ref="O4:O7"/>
    <mergeCell ref="P4:P7"/>
    <mergeCell ref="G5:G7"/>
    <mergeCell ref="H5:H7"/>
    <mergeCell ref="I5:I7"/>
    <mergeCell ref="J5:J7"/>
    <mergeCell ref="K5:K7"/>
  </mergeCells>
  <printOptions horizontalCentered="1"/>
  <pageMargins left="0.7874015748031495" right="0" top="0.7874015748031495" bottom="0.5905511811023622" header="0.5118110048489307" footer="0.5118110048489307"/>
  <pageSetup horizontalDpi="360" verticalDpi="360" orientation="landscape" paperSize="9" scale="83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1.33203125" style="18" customWidth="1"/>
    <col min="2" max="2" width="23" style="18" customWidth="1"/>
    <col min="3" max="3" width="10" style="18" customWidth="1"/>
    <col min="4" max="5" width="10.5" style="18" customWidth="1"/>
    <col min="6" max="6" width="9.83203125" style="18" customWidth="1"/>
    <col min="7" max="7" width="8.83203125" style="18" customWidth="1"/>
    <col min="8" max="8" width="9.33203125" style="18" customWidth="1"/>
    <col min="9" max="9" width="9.83203125" style="18" customWidth="1"/>
    <col min="10" max="10" width="8.83203125" style="18" customWidth="1"/>
    <col min="11" max="12" width="9.83203125" style="18" customWidth="1"/>
    <col min="13" max="13" width="8.16015625" style="18" customWidth="1"/>
    <col min="14" max="14" width="9.33203125" style="18" customWidth="1"/>
    <col min="15" max="15" width="10.66015625" style="18" customWidth="1"/>
    <col min="16" max="16" width="9.66015625" style="18" customWidth="1"/>
    <col min="17" max="18" width="10.66015625" style="18" customWidth="1"/>
    <col min="19" max="19" width="9.33203125" style="18" customWidth="1"/>
    <col min="20" max="20" width="10.16015625" style="18" customWidth="1"/>
    <col min="21" max="21" width="8" style="18" customWidth="1"/>
    <col min="22" max="22" width="9.33203125" style="18" customWidth="1"/>
    <col min="23" max="23" width="12.66015625" style="18" customWidth="1"/>
    <col min="24" max="24" width="8.66015625" style="18" customWidth="1"/>
    <col min="25" max="16384" width="9.33203125" style="18" customWidth="1"/>
  </cols>
  <sheetData>
    <row r="1" ht="15" customHeight="1">
      <c r="X1" s="59"/>
    </row>
    <row r="2" spans="1:24" ht="25.5" customHeight="1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9.5" customHeight="1">
      <c r="A3" s="85" t="str">
        <f>'1收支预算总表'!A3</f>
        <v>邓州市残疾人联合会机关</v>
      </c>
      <c r="B3" s="85"/>
      <c r="C3" s="60"/>
      <c r="D3" s="60"/>
      <c r="E3" s="60"/>
      <c r="F3" s="60"/>
      <c r="G3" s="60"/>
      <c r="H3" s="19"/>
      <c r="I3" s="20"/>
      <c r="J3" s="20"/>
      <c r="K3" s="21"/>
      <c r="L3" s="21"/>
      <c r="M3" s="21"/>
      <c r="N3" s="21"/>
      <c r="O3" s="21"/>
      <c r="P3" s="21"/>
      <c r="Q3" s="21"/>
      <c r="X3" s="22" t="s">
        <v>76</v>
      </c>
    </row>
    <row r="4" spans="1:24" ht="19.5" customHeight="1">
      <c r="A4" s="86" t="s">
        <v>58</v>
      </c>
      <c r="B4" s="111" t="s">
        <v>118</v>
      </c>
      <c r="C4" s="110" t="s">
        <v>130</v>
      </c>
      <c r="D4" s="110"/>
      <c r="E4" s="110"/>
      <c r="F4" s="110"/>
      <c r="G4" s="110"/>
      <c r="H4" s="110" t="s">
        <v>33</v>
      </c>
      <c r="I4" s="110"/>
      <c r="J4" s="110"/>
      <c r="K4" s="110"/>
      <c r="L4" s="110"/>
      <c r="M4" s="112" t="s">
        <v>125</v>
      </c>
      <c r="N4" s="79" t="s">
        <v>108</v>
      </c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 ht="12" customHeight="1">
      <c r="A5" s="86"/>
      <c r="B5" s="111"/>
      <c r="C5" s="111" t="s">
        <v>79</v>
      </c>
      <c r="D5" s="111" t="s">
        <v>11</v>
      </c>
      <c r="E5" s="111" t="s">
        <v>73</v>
      </c>
      <c r="F5" s="111" t="s">
        <v>152</v>
      </c>
      <c r="G5" s="111" t="s">
        <v>111</v>
      </c>
      <c r="H5" s="111" t="s">
        <v>79</v>
      </c>
      <c r="I5" s="111" t="s">
        <v>11</v>
      </c>
      <c r="J5" s="111" t="s">
        <v>73</v>
      </c>
      <c r="K5" s="111" t="s">
        <v>152</v>
      </c>
      <c r="L5" s="111" t="s">
        <v>111</v>
      </c>
      <c r="M5" s="110"/>
      <c r="N5" s="82" t="s">
        <v>79</v>
      </c>
      <c r="O5" s="83" t="s">
        <v>89</v>
      </c>
      <c r="P5" s="83"/>
      <c r="Q5" s="83"/>
      <c r="R5" s="83"/>
      <c r="S5" s="83"/>
      <c r="T5" s="84" t="s">
        <v>103</v>
      </c>
      <c r="U5" s="113" t="s">
        <v>81</v>
      </c>
      <c r="V5" s="113" t="s">
        <v>121</v>
      </c>
      <c r="W5" s="113" t="s">
        <v>54</v>
      </c>
      <c r="X5" s="113" t="s">
        <v>87</v>
      </c>
    </row>
    <row r="6" spans="1:24" ht="40.5" customHeight="1">
      <c r="A6" s="86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0"/>
      <c r="N6" s="82"/>
      <c r="O6" s="28" t="s">
        <v>114</v>
      </c>
      <c r="P6" s="27" t="s">
        <v>150</v>
      </c>
      <c r="Q6" s="27" t="s">
        <v>120</v>
      </c>
      <c r="R6" s="28" t="s">
        <v>85</v>
      </c>
      <c r="S6" s="27" t="s">
        <v>113</v>
      </c>
      <c r="T6" s="84"/>
      <c r="U6" s="113"/>
      <c r="V6" s="113"/>
      <c r="W6" s="113"/>
      <c r="X6" s="114"/>
    </row>
    <row r="7" spans="1:24" ht="20.25" customHeight="1">
      <c r="A7" s="23" t="s">
        <v>97</v>
      </c>
      <c r="B7" s="35" t="s">
        <v>97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3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</row>
    <row r="8" spans="1:24" s="32" customFormat="1" ht="23.25" customHeight="1">
      <c r="A8" s="173"/>
      <c r="B8" s="171" t="s">
        <v>30</v>
      </c>
      <c r="C8" s="187">
        <v>7.3</v>
      </c>
      <c r="D8" s="187">
        <v>0</v>
      </c>
      <c r="E8" s="187">
        <v>3.2</v>
      </c>
      <c r="F8" s="187">
        <v>4.1</v>
      </c>
      <c r="G8" s="187">
        <v>0</v>
      </c>
      <c r="H8" s="180">
        <v>6.57</v>
      </c>
      <c r="I8" s="180">
        <v>0</v>
      </c>
      <c r="J8" s="180">
        <v>2.88</v>
      </c>
      <c r="K8" s="180">
        <v>3.69</v>
      </c>
      <c r="L8" s="179">
        <v>0</v>
      </c>
      <c r="M8" s="116"/>
      <c r="N8" s="180">
        <v>6.57</v>
      </c>
      <c r="O8" s="180">
        <v>6.57</v>
      </c>
      <c r="P8" s="180">
        <v>0</v>
      </c>
      <c r="Q8" s="180">
        <v>0</v>
      </c>
      <c r="R8" s="188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9">
        <v>0</v>
      </c>
    </row>
    <row r="9" spans="1:24" ht="23.25" customHeight="1">
      <c r="A9" s="173" t="s">
        <v>28</v>
      </c>
      <c r="B9" s="171" t="s">
        <v>49</v>
      </c>
      <c r="C9" s="187">
        <v>7.3</v>
      </c>
      <c r="D9" s="187">
        <v>0</v>
      </c>
      <c r="E9" s="187">
        <v>3.2</v>
      </c>
      <c r="F9" s="187">
        <v>4.1</v>
      </c>
      <c r="G9" s="187">
        <v>0</v>
      </c>
      <c r="H9" s="180">
        <v>6.57</v>
      </c>
      <c r="I9" s="180">
        <v>0</v>
      </c>
      <c r="J9" s="180">
        <v>2.88</v>
      </c>
      <c r="K9" s="180">
        <v>3.69</v>
      </c>
      <c r="L9" s="179">
        <v>0</v>
      </c>
      <c r="M9" s="137"/>
      <c r="N9" s="180">
        <v>6.57</v>
      </c>
      <c r="O9" s="180">
        <v>6.57</v>
      </c>
      <c r="P9" s="180">
        <v>0</v>
      </c>
      <c r="Q9" s="180">
        <v>0</v>
      </c>
      <c r="R9" s="188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9">
        <v>0</v>
      </c>
    </row>
    <row r="10" spans="1:24" ht="23.25" customHeight="1">
      <c r="A10" s="173" t="s">
        <v>60</v>
      </c>
      <c r="B10" s="171" t="s">
        <v>0</v>
      </c>
      <c r="C10" s="187">
        <v>7.3</v>
      </c>
      <c r="D10" s="187">
        <v>0</v>
      </c>
      <c r="E10" s="187">
        <v>3.2</v>
      </c>
      <c r="F10" s="187">
        <v>4.1</v>
      </c>
      <c r="G10" s="187">
        <v>0</v>
      </c>
      <c r="H10" s="180">
        <v>6.57</v>
      </c>
      <c r="I10" s="180">
        <v>0</v>
      </c>
      <c r="J10" s="180">
        <v>2.88</v>
      </c>
      <c r="K10" s="180">
        <v>3.69</v>
      </c>
      <c r="L10" s="179">
        <v>0</v>
      </c>
      <c r="M10" s="137"/>
      <c r="N10" s="180">
        <v>6.57</v>
      </c>
      <c r="O10" s="180">
        <v>6.57</v>
      </c>
      <c r="P10" s="180">
        <v>0</v>
      </c>
      <c r="Q10" s="180">
        <v>0</v>
      </c>
      <c r="R10" s="188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9">
        <v>0</v>
      </c>
    </row>
    <row r="11" spans="1:24" ht="15" customHeight="1">
      <c r="A11" s="96"/>
      <c r="B11" s="96"/>
      <c r="C11" s="96"/>
      <c r="D11" s="96"/>
      <c r="E11" s="96"/>
      <c r="F11" s="96"/>
      <c r="G11" s="96"/>
      <c r="H11" s="96"/>
      <c r="I11" s="55"/>
      <c r="J11" s="96"/>
      <c r="K11" s="96"/>
      <c r="L11" s="96"/>
      <c r="M11" s="55"/>
      <c r="N11" s="96"/>
      <c r="O11" s="96"/>
      <c r="P11" s="96"/>
      <c r="Q11" s="96"/>
      <c r="R11" s="96"/>
      <c r="S11" s="138"/>
      <c r="T11" s="138"/>
      <c r="U11" s="138"/>
      <c r="V11" s="138"/>
      <c r="W11" s="138"/>
      <c r="X11" s="138"/>
    </row>
    <row r="12" spans="1:24" ht="11.25" customHeight="1">
      <c r="A12" s="21"/>
      <c r="B12" s="24"/>
      <c r="C12" s="24"/>
      <c r="D12" s="24"/>
      <c r="E12" s="24"/>
      <c r="F12" s="24"/>
      <c r="G12" s="24"/>
      <c r="H12" s="21"/>
      <c r="I12" s="21"/>
      <c r="J12" s="21"/>
      <c r="K12" s="21"/>
      <c r="L12" s="21"/>
      <c r="M12" s="21"/>
      <c r="N12" s="24"/>
      <c r="O12" s="21"/>
      <c r="P12" s="21"/>
      <c r="Q12" s="21"/>
      <c r="R12" s="21"/>
      <c r="T12" s="32"/>
      <c r="U12" s="32"/>
      <c r="W12" s="32"/>
      <c r="X12" s="32"/>
    </row>
    <row r="13" spans="1:24" ht="11.25" customHeight="1">
      <c r="A13" s="21"/>
      <c r="B13" s="24"/>
      <c r="C13" s="24"/>
      <c r="D13" s="24"/>
      <c r="E13" s="24"/>
      <c r="F13" s="24"/>
      <c r="G13" s="24"/>
      <c r="H13" s="21"/>
      <c r="I13" s="21"/>
      <c r="J13" s="21"/>
      <c r="K13" s="21"/>
      <c r="L13" s="21"/>
      <c r="M13" s="21"/>
      <c r="N13" s="24"/>
      <c r="O13" s="21"/>
      <c r="P13" s="21"/>
      <c r="Q13" s="21"/>
      <c r="R13" s="21"/>
      <c r="T13" s="32"/>
      <c r="U13" s="32"/>
      <c r="W13" s="32"/>
      <c r="X13" s="32"/>
    </row>
    <row r="14" spans="1:24" ht="11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4"/>
      <c r="N14" s="24"/>
      <c r="O14" s="21"/>
      <c r="P14" s="21"/>
      <c r="Q14" s="21"/>
      <c r="R14" s="21"/>
      <c r="T14" s="32"/>
      <c r="U14" s="32"/>
      <c r="W14" s="32"/>
      <c r="X14" s="32"/>
    </row>
    <row r="15" spans="1:24" ht="11.25" customHeight="1">
      <c r="A15" s="21"/>
      <c r="B15" s="21"/>
      <c r="C15" s="21"/>
      <c r="D15" s="24"/>
      <c r="E15" s="21"/>
      <c r="F15" s="21"/>
      <c r="G15" s="21"/>
      <c r="H15" s="24"/>
      <c r="I15" s="24"/>
      <c r="J15" s="21"/>
      <c r="K15" s="21"/>
      <c r="L15" s="21"/>
      <c r="M15" s="24"/>
      <c r="N15" s="21"/>
      <c r="O15" s="21"/>
      <c r="P15" s="21"/>
      <c r="Q15" s="21"/>
      <c r="R15" s="24"/>
      <c r="T15" s="32"/>
      <c r="U15" s="32"/>
      <c r="W15" s="32"/>
      <c r="X15" s="32"/>
    </row>
    <row r="16" spans="1:24" ht="11.25" customHeight="1">
      <c r="A16" s="21"/>
      <c r="B16" s="21"/>
      <c r="C16" s="21"/>
      <c r="D16" s="21"/>
      <c r="E16" s="21"/>
      <c r="F16" s="21"/>
      <c r="G16" s="21"/>
      <c r="H16" s="24"/>
      <c r="I16" s="24"/>
      <c r="J16" s="21"/>
      <c r="K16" s="21"/>
      <c r="L16" s="21"/>
      <c r="M16" s="24"/>
      <c r="N16" s="21"/>
      <c r="O16" s="21"/>
      <c r="P16" s="21"/>
      <c r="Q16" s="21"/>
      <c r="R16" s="24"/>
      <c r="T16" s="32"/>
      <c r="U16" s="32"/>
      <c r="W16" s="32"/>
      <c r="X16" s="32"/>
    </row>
    <row r="17" spans="1:24" ht="11.25" customHeight="1">
      <c r="A17" s="21"/>
      <c r="B17" s="21"/>
      <c r="C17" s="21"/>
      <c r="D17" s="21"/>
      <c r="E17" s="21"/>
      <c r="F17" s="21"/>
      <c r="G17" s="21"/>
      <c r="H17" s="24"/>
      <c r="I17" s="24"/>
      <c r="J17" s="21"/>
      <c r="K17" s="21"/>
      <c r="L17" s="21"/>
      <c r="M17" s="21"/>
      <c r="N17" s="21"/>
      <c r="O17" s="21"/>
      <c r="P17" s="21"/>
      <c r="Q17" s="21"/>
      <c r="R17" s="21"/>
      <c r="T17" s="32"/>
      <c r="U17" s="32"/>
      <c r="W17" s="32"/>
      <c r="X17" s="32"/>
    </row>
    <row r="18" spans="1:24" ht="11.25" customHeight="1">
      <c r="A18" s="21"/>
      <c r="B18" s="21"/>
      <c r="C18" s="21"/>
      <c r="D18" s="21"/>
      <c r="E18" s="21"/>
      <c r="F18" s="21"/>
      <c r="G18" s="21"/>
      <c r="H18" s="24"/>
      <c r="I18" s="24"/>
      <c r="J18" s="21"/>
      <c r="K18" s="21"/>
      <c r="L18" s="21"/>
      <c r="M18" s="21"/>
      <c r="N18" s="21"/>
      <c r="O18" s="21"/>
      <c r="P18" s="21"/>
      <c r="Q18" s="21"/>
      <c r="R18" s="21"/>
      <c r="T18" s="32"/>
      <c r="U18" s="32"/>
      <c r="W18" s="32"/>
      <c r="X18" s="32"/>
    </row>
    <row r="19" spans="1:24" ht="11.25" customHeight="1">
      <c r="A19" s="21"/>
      <c r="B19" s="21"/>
      <c r="C19" s="21"/>
      <c r="D19" s="21"/>
      <c r="E19" s="21"/>
      <c r="F19" s="21"/>
      <c r="G19" s="21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32"/>
      <c r="T19" s="32"/>
      <c r="U19" s="32"/>
      <c r="W19" s="32"/>
      <c r="X19" s="32"/>
    </row>
    <row r="20" spans="1:24" ht="11.25" customHeight="1">
      <c r="A20" s="21"/>
      <c r="B20" s="21"/>
      <c r="C20" s="21"/>
      <c r="D20" s="21"/>
      <c r="E20" s="21"/>
      <c r="F20" s="21"/>
      <c r="G20" s="21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1"/>
      <c r="T20" s="32"/>
      <c r="W20" s="32"/>
      <c r="X20" s="32"/>
    </row>
    <row r="21" spans="1:24" ht="11.25" customHeight="1">
      <c r="A21" s="21"/>
      <c r="B21" s="21"/>
      <c r="C21" s="21"/>
      <c r="D21" s="21"/>
      <c r="E21" s="21"/>
      <c r="F21" s="21"/>
      <c r="G21" s="2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1"/>
      <c r="T21" s="32"/>
      <c r="W21" s="32"/>
      <c r="X21" s="32"/>
    </row>
    <row r="22" spans="1:23" ht="11.25" customHeight="1">
      <c r="A22" s="21"/>
      <c r="B22" s="21"/>
      <c r="C22" s="21"/>
      <c r="D22" s="21"/>
      <c r="E22" s="21"/>
      <c r="F22" s="21"/>
      <c r="G22" s="2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1"/>
      <c r="T22" s="32"/>
      <c r="W22" s="32"/>
    </row>
    <row r="23" spans="1:23" ht="11.25" customHeight="1">
      <c r="A23" s="21"/>
      <c r="B23" s="21"/>
      <c r="C23" s="21"/>
      <c r="D23" s="21"/>
      <c r="E23" s="21"/>
      <c r="F23" s="21"/>
      <c r="G23" s="21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1"/>
      <c r="W23" s="32"/>
    </row>
    <row r="24" spans="1:18" ht="11.25" customHeight="1">
      <c r="A24" s="21"/>
      <c r="B24" s="21"/>
      <c r="C24" s="21"/>
      <c r="D24" s="21"/>
      <c r="E24" s="21"/>
      <c r="F24" s="21"/>
      <c r="G24" s="2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1"/>
    </row>
    <row r="25" spans="1:18" ht="11.25" customHeight="1">
      <c r="A25" s="21"/>
      <c r="B25" s="21"/>
      <c r="C25" s="21"/>
      <c r="D25" s="21"/>
      <c r="E25" s="21"/>
      <c r="F25" s="21"/>
      <c r="G25" s="21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1"/>
    </row>
    <row r="26" spans="1:18" ht="11.25" customHeight="1">
      <c r="A26" s="21"/>
      <c r="B26" s="21"/>
      <c r="C26" s="21"/>
      <c r="D26" s="21"/>
      <c r="E26" s="21"/>
      <c r="F26" s="21"/>
      <c r="G26" s="21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1"/>
    </row>
    <row r="27" spans="1:18" ht="11.25" customHeight="1">
      <c r="A27" s="21"/>
      <c r="B27" s="21"/>
      <c r="C27" s="21"/>
      <c r="D27" s="21"/>
      <c r="E27" s="21"/>
      <c r="F27" s="21"/>
      <c r="G27" s="21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</row>
    <row r="28" spans="1:18" ht="11.25" customHeight="1">
      <c r="A28" s="21"/>
      <c r="B28" s="21"/>
      <c r="C28" s="21"/>
      <c r="D28" s="21"/>
      <c r="E28" s="21"/>
      <c r="F28" s="21"/>
      <c r="G28" s="21"/>
      <c r="H28" s="24"/>
      <c r="I28" s="24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25" customHeight="1">
      <c r="A29" s="21"/>
      <c r="B29" s="21"/>
      <c r="C29" s="21"/>
      <c r="D29" s="21"/>
      <c r="E29" s="21"/>
      <c r="F29" s="21"/>
      <c r="G29" s="21"/>
      <c r="H29" s="21"/>
      <c r="I29" s="21"/>
      <c r="J29" s="24"/>
      <c r="K29" s="24"/>
      <c r="L29" s="24"/>
      <c r="M29" s="24"/>
      <c r="N29" s="24"/>
      <c r="O29" s="24"/>
      <c r="P29" s="24"/>
      <c r="Q29" s="24"/>
      <c r="R29" s="21"/>
    </row>
    <row r="30" spans="1:18" ht="11.25" customHeight="1">
      <c r="A30" s="21"/>
      <c r="B30" s="21"/>
      <c r="C30" s="21"/>
      <c r="D30" s="21"/>
      <c r="E30" s="21"/>
      <c r="F30" s="21"/>
      <c r="G30" s="21"/>
      <c r="H30" s="21"/>
      <c r="I30" s="21"/>
      <c r="J30" s="24"/>
      <c r="K30" s="24"/>
      <c r="L30" s="24"/>
      <c r="M30" s="24"/>
      <c r="N30" s="24"/>
      <c r="O30" s="24"/>
      <c r="P30" s="24"/>
      <c r="Q30" s="24"/>
      <c r="R30" s="21"/>
    </row>
    <row r="31" spans="1:18" ht="11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28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8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8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8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8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28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8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28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28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28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28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28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28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28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28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28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28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28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28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28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28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28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28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28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28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28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28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28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28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28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8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28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28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28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28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28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28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28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28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28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28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28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28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28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28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28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28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28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28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28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28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28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28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28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28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28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28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28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28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28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28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28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28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28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28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28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28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28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28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28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28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28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28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28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28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28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28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28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28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28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28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28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28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</sheetData>
  <mergeCells count="25">
    <mergeCell ref="A3:B3"/>
    <mergeCell ref="A4:A6"/>
    <mergeCell ref="B4:B6"/>
    <mergeCell ref="H4:L4"/>
    <mergeCell ref="H5:H6"/>
    <mergeCell ref="I5:I6"/>
    <mergeCell ref="J5:J6"/>
    <mergeCell ref="K5:K6"/>
    <mergeCell ref="L5:L6"/>
    <mergeCell ref="X5:X6"/>
    <mergeCell ref="N4:X4"/>
    <mergeCell ref="N5:N6"/>
    <mergeCell ref="O5:S5"/>
    <mergeCell ref="T5:T6"/>
    <mergeCell ref="U5:U6"/>
    <mergeCell ref="A2:X2"/>
    <mergeCell ref="C4:G4"/>
    <mergeCell ref="C5:C6"/>
    <mergeCell ref="D5:D6"/>
    <mergeCell ref="E5:E6"/>
    <mergeCell ref="F5:F6"/>
    <mergeCell ref="G5:G6"/>
    <mergeCell ref="M4:M6"/>
    <mergeCell ref="V5:V6"/>
    <mergeCell ref="W5:W6"/>
  </mergeCells>
  <printOptions/>
  <pageMargins left="0.7874015748031495" right="0.5905511811023622" top="1.1811023622047243" bottom="0.9999999849815068" header="0.4999999924907534" footer="0.499999992490753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2017-06-08T08:45:05Z</dcterms:modified>
  <cp:category/>
  <cp:version/>
  <cp:contentType/>
  <cp:contentStatus/>
</cp:coreProperties>
</file>